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X:\GIM\06_OP_TOULOUSE\65_TARBES_BSE\MOM_25_07_RELOGEMENT BSE TARBES\C_DEFINITION\C4_CHOIX_MOE\DCE\"/>
    </mc:Choice>
  </mc:AlternateContent>
  <xr:revisionPtr revIDLastSave="0" documentId="13_ncr:1_{4E2FDF3B-6386-4246-A4EA-879BE7A60A90}" xr6:coauthVersionLast="47" xr6:coauthVersionMax="47" xr10:uidLastSave="{00000000-0000-0000-0000-000000000000}"/>
  <bookViews>
    <workbookView xWindow="45570" yWindow="-120" windowWidth="25440" windowHeight="15270" activeTab="1" xr2:uid="{00000000-000D-0000-FFFF-FFFF00000000}"/>
  </bookViews>
  <sheets>
    <sheet name="Répartition cotraitants" sheetId="1" r:id="rId1"/>
    <sheet name="Décomposition horaire" sheetId="5" r:id="rId2"/>
  </sheets>
  <definedNames>
    <definedName name="_xlnm.Print_Area" localSheetId="1">'Décomposition horaire'!$A$1:$R$27</definedName>
    <definedName name="_xlnm.Print_Area" localSheetId="0">'Répartition cotraitants'!$A$1:$I$28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5" i="1" l="1"/>
  <c r="E18" i="1"/>
  <c r="F18" i="1"/>
  <c r="G18" i="1"/>
  <c r="H18" i="1"/>
  <c r="I18" i="1"/>
  <c r="E20" i="1"/>
  <c r="F20" i="1"/>
  <c r="G20" i="1"/>
  <c r="H20" i="1"/>
  <c r="I20" i="1"/>
  <c r="E22" i="1"/>
  <c r="F22" i="1"/>
  <c r="G22" i="1"/>
  <c r="H22" i="1"/>
  <c r="I22" i="1"/>
  <c r="R21" i="5"/>
  <c r="P20" i="5"/>
  <c r="M20" i="5"/>
  <c r="J20" i="5"/>
  <c r="G20" i="5"/>
  <c r="D20" i="5"/>
  <c r="F10" i="5"/>
  <c r="E21" i="1" s="1"/>
  <c r="F8" i="5"/>
  <c r="E19" i="1" s="1"/>
  <c r="F6" i="5"/>
  <c r="R6" i="5"/>
  <c r="O6" i="5"/>
  <c r="L6" i="5"/>
  <c r="G17" i="1" s="1"/>
  <c r="I6" i="5"/>
  <c r="F17" i="1" s="1"/>
  <c r="D18" i="1" l="1"/>
  <c r="E17" i="1"/>
  <c r="I17" i="1"/>
  <c r="H17" i="1"/>
  <c r="E8" i="1"/>
  <c r="O21" i="5" l="1"/>
  <c r="H25" i="1" s="1"/>
  <c r="L21" i="5"/>
  <c r="G25" i="1" s="1"/>
  <c r="I21" i="5"/>
  <c r="F25" i="1" s="1"/>
  <c r="F21" i="5"/>
  <c r="E25" i="1" s="1"/>
  <c r="R8" i="5"/>
  <c r="R10" i="5"/>
  <c r="I21" i="1" s="1"/>
  <c r="R12" i="5"/>
  <c r="I23" i="1" s="1"/>
  <c r="R14" i="5"/>
  <c r="R16" i="5"/>
  <c r="R18" i="5"/>
  <c r="O8" i="5"/>
  <c r="O10" i="5"/>
  <c r="H21" i="1" s="1"/>
  <c r="O12" i="5"/>
  <c r="H23" i="1" s="1"/>
  <c r="O14" i="5"/>
  <c r="O16" i="5"/>
  <c r="O18" i="5"/>
  <c r="L8" i="5"/>
  <c r="L10" i="5"/>
  <c r="G21" i="1" s="1"/>
  <c r="L12" i="5"/>
  <c r="G23" i="1" s="1"/>
  <c r="L14" i="5"/>
  <c r="L16" i="5"/>
  <c r="L18" i="5"/>
  <c r="I8" i="5"/>
  <c r="I10" i="5"/>
  <c r="F21" i="1" s="1"/>
  <c r="I12" i="5"/>
  <c r="F23" i="1" s="1"/>
  <c r="I14" i="5"/>
  <c r="I16" i="5"/>
  <c r="I18" i="5"/>
  <c r="F12" i="5"/>
  <c r="F14" i="5"/>
  <c r="F16" i="5"/>
  <c r="F18" i="5"/>
  <c r="I19" i="1" l="1"/>
  <c r="R20" i="5"/>
  <c r="R23" i="5" s="1"/>
  <c r="E23" i="1"/>
  <c r="F20" i="5"/>
  <c r="D24" i="5" s="1"/>
  <c r="D25" i="5" s="1"/>
  <c r="F19" i="1"/>
  <c r="I20" i="5"/>
  <c r="H19" i="1"/>
  <c r="O20" i="5"/>
  <c r="G19" i="1"/>
  <c r="L20" i="5"/>
  <c r="E11" i="1"/>
  <c r="D25" i="1" l="1"/>
  <c r="G24" i="1"/>
  <c r="G26" i="1" s="1"/>
  <c r="H24" i="1"/>
  <c r="H26" i="1" s="1"/>
  <c r="I24" i="1"/>
  <c r="I26" i="1" s="1"/>
  <c r="P23" i="5" l="1"/>
  <c r="M23" i="5"/>
  <c r="J23" i="5"/>
  <c r="G23" i="5"/>
  <c r="D23" i="5"/>
  <c r="F23" i="5" l="1"/>
  <c r="G6" i="1"/>
  <c r="F6" i="1"/>
  <c r="O23" i="5" l="1"/>
  <c r="I23" i="5"/>
  <c r="L23" i="5"/>
  <c r="G8" i="1" l="1"/>
  <c r="F8" i="1"/>
  <c r="F11" i="1" l="1"/>
  <c r="G11" i="1" l="1"/>
  <c r="F24" i="1"/>
  <c r="F26" i="1" s="1"/>
  <c r="D21" i="1"/>
  <c r="D22" i="1"/>
  <c r="D23" i="1"/>
  <c r="D17" i="1"/>
  <c r="D20" i="1"/>
  <c r="E24" i="1"/>
  <c r="E26" i="1" s="1"/>
  <c r="D19" i="1"/>
  <c r="D24" i="1" l="1"/>
  <c r="C17" i="1" l="1"/>
  <c r="C18" i="1"/>
  <c r="D26" i="1"/>
  <c r="H16" i="1"/>
  <c r="E16" i="1"/>
  <c r="C20" i="1"/>
  <c r="I16" i="1"/>
  <c r="C22" i="1"/>
  <c r="G16" i="1"/>
  <c r="C21" i="1"/>
  <c r="C19" i="1"/>
  <c r="C23" i="1"/>
  <c r="F16" i="1"/>
  <c r="C24" i="1" l="1"/>
  <c r="D16" i="1"/>
</calcChain>
</file>

<file path=xl/sharedStrings.xml><?xml version="1.0" encoding="utf-8"?>
<sst xmlns="http://schemas.openxmlformats.org/spreadsheetml/2006/main" count="88" uniqueCount="48">
  <si>
    <t>PRO</t>
  </si>
  <si>
    <t>ACT</t>
  </si>
  <si>
    <t>DET</t>
  </si>
  <si>
    <t>AOR</t>
  </si>
  <si>
    <t>OPC</t>
  </si>
  <si>
    <t>%</t>
  </si>
  <si>
    <t>TOTAL
Mission de base</t>
  </si>
  <si>
    <t>Date / indice :</t>
  </si>
  <si>
    <t>Part de l'enveloppe financière affectée aux travaux :</t>
  </si>
  <si>
    <t>Taux de rémunération mission de base :</t>
  </si>
  <si>
    <t>Phase</t>
  </si>
  <si>
    <t>Répartition par cotraitant</t>
  </si>
  <si>
    <t>Co-traitant 3</t>
  </si>
  <si>
    <t>Co-traitant 4</t>
  </si>
  <si>
    <t>Co-traitant 5</t>
  </si>
  <si>
    <t>TOTAL
Mission de base avec OPC</t>
  </si>
  <si>
    <t>VISA</t>
  </si>
  <si>
    <t>Forfait provisoire mission de base € HT :</t>
  </si>
  <si>
    <t>TVA 20%</t>
  </si>
  <si>
    <t>€ HT</t>
  </si>
  <si>
    <t>€ TTC</t>
  </si>
  <si>
    <t>Montants prévisionnels Travaux / mission</t>
  </si>
  <si>
    <t>Forfait définitif mission OPC :</t>
  </si>
  <si>
    <t>Nombre d'heures</t>
  </si>
  <si>
    <t>Total</t>
  </si>
  <si>
    <t>Intervenant</t>
  </si>
  <si>
    <t>Archi/ingé</t>
  </si>
  <si>
    <t>Technicien</t>
  </si>
  <si>
    <t>Prix horaire</t>
  </si>
  <si>
    <t>TOTAL / cotraitant
Mission de base</t>
  </si>
  <si>
    <t>TOTAL / cotraitant
Mission de base avec OPC</t>
  </si>
  <si>
    <t>TOTAL Ensemble du groupement
Mission de base</t>
  </si>
  <si>
    <t>TOTAL Ensemble du groupement
Mission de base avec OPC</t>
  </si>
  <si>
    <t>Montant total
des honoraires (€ HT)</t>
  </si>
  <si>
    <r>
      <rPr>
        <sz val="12"/>
        <color theme="1"/>
        <rFont val="Calibri"/>
        <family val="2"/>
        <scheme val="minor"/>
      </rPr>
      <t>Annexe de prix à l'acte d'engagement du marché subséquent</t>
    </r>
    <r>
      <rPr>
        <b/>
        <sz val="12"/>
        <color theme="1"/>
        <rFont val="Calibri"/>
        <family val="2"/>
        <scheme val="minor"/>
      </rPr>
      <t xml:space="preserve">
Grille contractuelle de répartition des honoraires
par éléments de mission et par cotraitants</t>
    </r>
  </si>
  <si>
    <t>Pourcentage</t>
  </si>
  <si>
    <r>
      <rPr>
        <u/>
        <sz val="10"/>
        <color theme="1"/>
        <rFont val="Calibri"/>
        <family val="2"/>
        <scheme val="minor"/>
      </rPr>
      <t>Nota</t>
    </r>
    <r>
      <rPr>
        <sz val="10"/>
        <color theme="1"/>
        <rFont val="Calibri"/>
        <family val="2"/>
        <scheme val="minor"/>
      </rPr>
      <t xml:space="preserve"> : 
La décomposition n'a valeur contractuelle que pour les prix unitaires annoncés. Les quantités sont indicatives.
La décomposition est utilisée pour le jugement du critère "cohérence de la proposition".
Le total de cette décomposition doit être égal au forfait proposé (onglet 1).</t>
    </r>
  </si>
  <si>
    <t xml:space="preserve">Durée des travaux : </t>
  </si>
  <si>
    <t>Taux de rémunération  base + OPC  :</t>
  </si>
  <si>
    <t>MONTANT TOTAL DES HONORAIRES</t>
  </si>
  <si>
    <r>
      <t xml:space="preserve">
</t>
    </r>
    <r>
      <rPr>
        <b/>
        <sz val="11"/>
        <color theme="1"/>
        <rFont val="Calibri"/>
        <family val="2"/>
        <scheme val="minor"/>
      </rPr>
      <t xml:space="preserve">Secrétariat
général
</t>
    </r>
  </si>
  <si>
    <r>
      <t xml:space="preserve">
</t>
    </r>
    <r>
      <rPr>
        <sz val="12"/>
        <color theme="1"/>
        <rFont val="Calibri"/>
        <family val="2"/>
        <scheme val="minor"/>
      </rPr>
      <t>Grille indicative de décomposition du prix
 par rapport au temps passé</t>
    </r>
  </si>
  <si>
    <t>Co-traitant 1</t>
  </si>
  <si>
    <t>Co-traitant 2</t>
  </si>
  <si>
    <t>APS</t>
  </si>
  <si>
    <t>APD</t>
  </si>
  <si>
    <t>XX/06/2025</t>
  </si>
  <si>
    <t xml:space="preserve">
Secrétariat
général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</si>
</sst>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9"/>
      <color rgb="FF000000"/>
      <name val="Verdana"/>
      <family val="2"/>
    </font>
    <font>
      <b/>
      <sz val="9"/>
      <color rgb="FF000000"/>
      <name val="Verdana"/>
      <family val="2"/>
    </font>
    <font>
      <sz val="11"/>
      <color rgb="FFFF0000"/>
      <name val="Calibri"/>
      <family val="2"/>
      <scheme val="minor"/>
    </font>
    <font>
      <b/>
      <sz val="11"/>
      <color theme="1"/>
      <name val="Calibri"/>
      <family val="2"/>
      <scheme val="minor"/>
    </font>
    <font>
      <b/>
      <sz val="12"/>
      <color theme="1"/>
      <name val="Calibri"/>
      <family val="2"/>
      <scheme val="minor"/>
    </font>
    <font>
      <b/>
      <sz val="11"/>
      <color rgb="FF000000"/>
      <name val="Calibri"/>
      <family val="2"/>
      <scheme val="minor"/>
    </font>
    <font>
      <sz val="11"/>
      <name val="Calibri"/>
      <family val="2"/>
      <scheme val="minor"/>
    </font>
    <font>
      <sz val="12"/>
      <color theme="1"/>
      <name val="Calibri"/>
      <family val="2"/>
      <scheme val="minor"/>
    </font>
    <font>
      <sz val="11"/>
      <color rgb="FF000000"/>
      <name val="Calibri"/>
      <family val="2"/>
      <scheme val="minor"/>
    </font>
    <font>
      <sz val="10"/>
      <name val="Calibri"/>
      <family val="2"/>
      <scheme val="minor"/>
    </font>
    <font>
      <sz val="10"/>
      <color rgb="FF000000"/>
      <name val="Calibri"/>
      <family val="2"/>
      <scheme val="minor"/>
    </font>
    <font>
      <b/>
      <sz val="10"/>
      <color rgb="FF000000"/>
      <name val="Calibri"/>
      <family val="2"/>
      <scheme val="minor"/>
    </font>
    <font>
      <sz val="10"/>
      <color theme="1"/>
      <name val="Calibri"/>
      <family val="2"/>
      <scheme val="minor"/>
    </font>
    <font>
      <u/>
      <sz val="10"/>
      <color theme="1"/>
      <name val="Calibri"/>
      <family val="2"/>
      <scheme val="minor"/>
    </font>
    <font>
      <b/>
      <sz val="10"/>
      <color theme="1"/>
      <name val="Calibri"/>
      <family val="2"/>
      <scheme val="minor"/>
    </font>
    <font>
      <i/>
      <sz val="11"/>
      <color rgb="FF00000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lightDown"/>
    </fill>
    <fill>
      <patternFill patternType="solid">
        <fgColor rgb="FFFFFFCC"/>
        <bgColor indexed="64"/>
      </patternFill>
    </fill>
    <fill>
      <patternFill patternType="solid">
        <fgColor theme="0"/>
        <bgColor indexed="64"/>
      </patternFill>
    </fill>
    <fill>
      <patternFill patternType="solid">
        <fgColor rgb="FFFEF1E6"/>
        <bgColor indexed="64"/>
      </patternFill>
    </fill>
    <fill>
      <patternFill patternType="lightDown">
        <bgColor rgb="FFFEF1E6"/>
      </patternFill>
    </fill>
    <fill>
      <patternFill patternType="lightUp">
        <bgColor rgb="FFFEF1E6"/>
      </patternFill>
    </fill>
    <fill>
      <patternFill patternType="lightUp">
        <bgColor theme="8" tint="0.79998168889431442"/>
      </patternFill>
    </fill>
    <fill>
      <patternFill patternType="solid">
        <fgColor theme="9"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ashed">
        <color auto="1"/>
      </left>
      <right style="dashed">
        <color auto="1"/>
      </right>
      <top style="dashed">
        <color auto="1"/>
      </top>
      <bottom style="dashed">
        <color auto="1"/>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indexed="64"/>
      </bottom>
      <diagonal/>
    </border>
    <border>
      <left/>
      <right style="hair">
        <color auto="1"/>
      </right>
      <top style="thin">
        <color indexed="64"/>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hair">
        <color auto="1"/>
      </left>
      <right style="hair">
        <color auto="1"/>
      </right>
      <top style="hair">
        <color auto="1"/>
      </top>
      <bottom style="medium">
        <color indexed="64"/>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thin">
        <color auto="1"/>
      </left>
      <right style="hair">
        <color auto="1"/>
      </right>
      <top/>
      <bottom style="medium">
        <color indexed="64"/>
      </bottom>
      <diagonal/>
    </border>
    <border>
      <left style="thin">
        <color indexed="64"/>
      </left>
      <right style="thin">
        <color indexed="64"/>
      </right>
      <top style="medium">
        <color indexed="64"/>
      </top>
      <bottom/>
      <diagonal/>
    </border>
    <border>
      <left style="hair">
        <color indexed="64"/>
      </left>
      <right style="hair">
        <color indexed="64"/>
      </right>
      <top style="medium">
        <color indexed="64"/>
      </top>
      <bottom style="hair">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auto="1"/>
      </left>
      <right style="hair">
        <color auto="1"/>
      </right>
      <top style="hair">
        <color auto="1"/>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auto="1"/>
      </left>
      <right/>
      <top/>
      <bottom/>
      <diagonal/>
    </border>
  </borders>
  <cellStyleXfs count="1">
    <xf numFmtId="0" fontId="0" fillId="0" borderId="0"/>
  </cellStyleXfs>
  <cellXfs count="137">
    <xf numFmtId="0" fontId="0" fillId="0" borderId="0" xfId="0"/>
    <xf numFmtId="4" fontId="0" fillId="0" borderId="0" xfId="0" applyNumberFormat="1"/>
    <xf numFmtId="0" fontId="0" fillId="0" borderId="0" xfId="0" applyAlignment="1">
      <alignment vertical="center" wrapText="1"/>
    </xf>
    <xf numFmtId="4" fontId="0" fillId="0" borderId="0" xfId="0" applyNumberFormat="1" applyFill="1"/>
    <xf numFmtId="0" fontId="0" fillId="0" borderId="0" xfId="0" applyFill="1"/>
    <xf numFmtId="0" fontId="0" fillId="0" borderId="0" xfId="0" applyBorder="1" applyAlignment="1">
      <alignment horizontal="left"/>
    </xf>
    <xf numFmtId="4" fontId="0" fillId="0" borderId="0" xfId="0" applyNumberFormat="1" applyBorder="1" applyAlignment="1">
      <alignment horizontal="center"/>
    </xf>
    <xf numFmtId="0" fontId="0" fillId="0" borderId="17" xfId="0" applyBorder="1"/>
    <xf numFmtId="0" fontId="0" fillId="0" borderId="20" xfId="0" applyBorder="1"/>
    <xf numFmtId="0" fontId="0" fillId="0" borderId="23" xfId="0" applyBorder="1"/>
    <xf numFmtId="0" fontId="0" fillId="0" borderId="0" xfId="0" applyBorder="1" applyAlignment="1">
      <alignment horizontal="left" vertical="center" wrapText="1"/>
    </xf>
    <xf numFmtId="0" fontId="0" fillId="0" borderId="0" xfId="0" applyBorder="1" applyAlignment="1">
      <alignment horizontal="center" vertical="center" wrapText="1"/>
    </xf>
    <xf numFmtId="10" fontId="0" fillId="4" borderId="21" xfId="0" applyNumberFormat="1" applyFill="1" applyBorder="1" applyAlignment="1">
      <alignment horizontal="center" vertical="center" wrapText="1"/>
    </xf>
    <xf numFmtId="4" fontId="0" fillId="4" borderId="22" xfId="0" applyNumberFormat="1" applyFill="1" applyBorder="1" applyAlignment="1">
      <alignment horizontal="center" vertical="center" wrapText="1"/>
    </xf>
    <xf numFmtId="0" fontId="0" fillId="0" borderId="0" xfId="0" applyBorder="1"/>
    <xf numFmtId="4" fontId="0" fillId="2" borderId="26" xfId="0" applyNumberFormat="1" applyFill="1" applyBorder="1" applyAlignment="1">
      <alignment horizontal="center" vertical="center" wrapText="1"/>
    </xf>
    <xf numFmtId="4" fontId="0" fillId="2" borderId="27" xfId="0" applyNumberFormat="1" applyFill="1" applyBorder="1" applyAlignment="1">
      <alignment horizontal="center" vertical="center" wrapText="1"/>
    </xf>
    <xf numFmtId="0" fontId="6" fillId="3" borderId="10"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28"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0" fillId="5" borderId="0" xfId="0" applyFill="1"/>
    <xf numFmtId="4" fontId="0" fillId="7" borderId="21" xfId="0" applyNumberFormat="1" applyFill="1" applyBorder="1" applyAlignment="1">
      <alignment horizontal="center" vertical="center" wrapText="1"/>
    </xf>
    <xf numFmtId="4" fontId="0" fillId="7" borderId="22" xfId="0" applyNumberFormat="1" applyFill="1" applyBorder="1" applyAlignment="1">
      <alignment horizontal="center" vertical="center" wrapText="1"/>
    </xf>
    <xf numFmtId="4" fontId="0" fillId="7" borderId="33" xfId="0" applyNumberFormat="1" applyFill="1" applyBorder="1" applyAlignment="1">
      <alignment horizontal="center" vertical="center" wrapText="1"/>
    </xf>
    <xf numFmtId="4" fontId="0" fillId="7" borderId="34" xfId="0" applyNumberFormat="1" applyFill="1" applyBorder="1" applyAlignment="1">
      <alignment horizontal="center" vertical="center" wrapText="1"/>
    </xf>
    <xf numFmtId="9" fontId="0" fillId="7" borderId="29" xfId="0" applyNumberFormat="1" applyFill="1" applyBorder="1" applyAlignment="1">
      <alignment horizontal="center" vertical="center" wrapText="1"/>
    </xf>
    <xf numFmtId="4" fontId="4" fillId="8" borderId="3" xfId="0" applyNumberFormat="1" applyFont="1" applyFill="1" applyBorder="1" applyAlignment="1">
      <alignment horizontal="center" vertical="center" wrapText="1"/>
    </xf>
    <xf numFmtId="4" fontId="0" fillId="6" borderId="26" xfId="0" applyNumberFormat="1" applyFont="1" applyFill="1" applyBorder="1" applyAlignment="1">
      <alignment horizontal="center" vertical="center" wrapText="1"/>
    </xf>
    <xf numFmtId="4" fontId="4" fillId="7" borderId="4" xfId="0" applyNumberFormat="1" applyFont="1" applyFill="1" applyBorder="1" applyAlignment="1">
      <alignment horizontal="center" vertical="center" wrapText="1"/>
    </xf>
    <xf numFmtId="4" fontId="10" fillId="3" borderId="18" xfId="0" applyNumberFormat="1" applyFont="1" applyFill="1" applyBorder="1" applyAlignment="1">
      <alignment horizontal="center" vertical="center" wrapText="1"/>
    </xf>
    <xf numFmtId="4" fontId="10" fillId="3" borderId="26" xfId="0" applyNumberFormat="1" applyFont="1" applyFill="1" applyBorder="1" applyAlignment="1">
      <alignment horizontal="center" vertical="center" wrapText="1"/>
    </xf>
    <xf numFmtId="4" fontId="10" fillId="2" borderId="18" xfId="0" applyNumberFormat="1" applyFont="1" applyFill="1" applyBorder="1" applyAlignment="1">
      <alignment horizontal="center" vertical="center" wrapText="1"/>
    </xf>
    <xf numFmtId="4" fontId="10" fillId="2" borderId="26" xfId="0" applyNumberFormat="1" applyFont="1" applyFill="1" applyBorder="1" applyAlignment="1">
      <alignment horizontal="center" vertical="center" wrapText="1"/>
    </xf>
    <xf numFmtId="0" fontId="11" fillId="7" borderId="2"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3" fillId="0" borderId="0" xfId="0" applyFont="1"/>
    <xf numFmtId="4" fontId="11" fillId="6" borderId="18" xfId="0" applyNumberFormat="1" applyFont="1" applyFill="1" applyBorder="1" applyAlignment="1">
      <alignment horizontal="center" vertical="center" wrapText="1"/>
    </xf>
    <xf numFmtId="4" fontId="13" fillId="6" borderId="18" xfId="0" applyNumberFormat="1" applyFont="1" applyFill="1" applyBorder="1" applyAlignment="1">
      <alignment horizontal="center" vertical="center" wrapText="1"/>
    </xf>
    <xf numFmtId="4" fontId="11" fillId="6" borderId="26" xfId="0" applyNumberFormat="1" applyFont="1" applyFill="1" applyBorder="1" applyAlignment="1">
      <alignment horizontal="center" vertical="center" wrapText="1"/>
    </xf>
    <xf numFmtId="4" fontId="13" fillId="6" borderId="26" xfId="0" applyNumberFormat="1" applyFont="1" applyFill="1" applyBorder="1" applyAlignment="1">
      <alignment horizontal="center" vertical="center" wrapText="1"/>
    </xf>
    <xf numFmtId="4" fontId="11" fillId="6" borderId="24" xfId="0" applyNumberFormat="1" applyFont="1" applyFill="1" applyBorder="1" applyAlignment="1">
      <alignment horizontal="center" vertical="center" wrapText="1"/>
    </xf>
    <xf numFmtId="4" fontId="13" fillId="6" borderId="24" xfId="0" applyNumberFormat="1" applyFont="1" applyFill="1" applyBorder="1" applyAlignment="1">
      <alignment horizontal="center" vertical="center" wrapText="1"/>
    </xf>
    <xf numFmtId="4" fontId="11" fillId="6" borderId="33" xfId="0" applyNumberFormat="1" applyFont="1" applyFill="1" applyBorder="1" applyAlignment="1">
      <alignment horizontal="center" vertical="center" wrapText="1"/>
    </xf>
    <xf numFmtId="4" fontId="13" fillId="6" borderId="33" xfId="0" applyNumberFormat="1" applyFont="1" applyFill="1" applyBorder="1" applyAlignment="1">
      <alignment horizontal="center" vertical="center" wrapText="1"/>
    </xf>
    <xf numFmtId="4" fontId="11" fillId="6" borderId="35" xfId="0" applyNumberFormat="1" applyFont="1" applyFill="1" applyBorder="1" applyAlignment="1">
      <alignment horizontal="center" vertical="center" wrapText="1"/>
    </xf>
    <xf numFmtId="4" fontId="13" fillId="6" borderId="35" xfId="0" applyNumberFormat="1" applyFont="1" applyFill="1" applyBorder="1" applyAlignment="1">
      <alignment horizontal="center" vertical="center" wrapText="1"/>
    </xf>
    <xf numFmtId="4" fontId="15" fillId="7" borderId="3" xfId="0" applyNumberFormat="1" applyFont="1" applyFill="1" applyBorder="1" applyAlignment="1">
      <alignment horizontal="center" vertical="center" wrapText="1"/>
    </xf>
    <xf numFmtId="4" fontId="13" fillId="0" borderId="40" xfId="0" applyNumberFormat="1" applyFont="1" applyFill="1" applyBorder="1" applyAlignment="1">
      <alignment horizontal="center" vertical="center" wrapText="1"/>
    </xf>
    <xf numFmtId="4" fontId="13" fillId="0" borderId="26" xfId="0" applyNumberFormat="1" applyFont="1" applyFill="1" applyBorder="1" applyAlignment="1">
      <alignment horizontal="center" vertical="center" wrapText="1"/>
    </xf>
    <xf numFmtId="4" fontId="15" fillId="8" borderId="3" xfId="0" applyNumberFormat="1" applyFont="1" applyFill="1" applyBorder="1" applyAlignment="1">
      <alignment horizontal="center" vertical="center" wrapText="1"/>
    </xf>
    <xf numFmtId="4" fontId="15" fillId="7" borderId="4" xfId="0" applyNumberFormat="1" applyFont="1" applyFill="1" applyBorder="1" applyAlignment="1">
      <alignment horizontal="center" vertical="center" wrapText="1"/>
    </xf>
    <xf numFmtId="4" fontId="0" fillId="6" borderId="21" xfId="0" applyNumberFormat="1"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7" borderId="10" xfId="0" applyFont="1" applyFill="1" applyBorder="1" applyAlignment="1">
      <alignment horizontal="center" vertical="center" wrapText="1"/>
    </xf>
    <xf numFmtId="4" fontId="4" fillId="7" borderId="32" xfId="0" applyNumberFormat="1" applyFont="1" applyFill="1" applyBorder="1" applyAlignment="1">
      <alignment horizontal="center" vertical="center" wrapText="1"/>
    </xf>
    <xf numFmtId="0" fontId="2" fillId="7" borderId="43" xfId="0" applyFont="1" applyFill="1" applyBorder="1" applyAlignment="1">
      <alignment horizontal="center" vertical="center" wrapText="1"/>
    </xf>
    <xf numFmtId="4" fontId="7" fillId="7" borderId="30" xfId="0" applyNumberFormat="1" applyFont="1" applyFill="1" applyBorder="1" applyAlignment="1">
      <alignment horizontal="center" vertical="center" wrapText="1"/>
    </xf>
    <xf numFmtId="4" fontId="0" fillId="7" borderId="12" xfId="0" applyNumberFormat="1" applyFont="1" applyFill="1" applyBorder="1" applyAlignment="1">
      <alignment horizontal="center" vertical="center" wrapText="1"/>
    </xf>
    <xf numFmtId="4" fontId="0" fillId="7" borderId="2" xfId="0" applyNumberFormat="1" applyFont="1" applyFill="1" applyBorder="1" applyAlignment="1">
      <alignment horizontal="center" vertical="center" wrapText="1"/>
    </xf>
    <xf numFmtId="10" fontId="9" fillId="7" borderId="12" xfId="0" applyNumberFormat="1" applyFont="1" applyFill="1" applyBorder="1" applyAlignment="1">
      <alignment horizontal="center" vertical="center" wrapText="1"/>
    </xf>
    <xf numFmtId="0" fontId="4" fillId="9" borderId="31" xfId="0" applyFont="1" applyFill="1" applyBorder="1" applyAlignment="1">
      <alignment horizontal="center" vertical="center" wrapText="1"/>
    </xf>
    <xf numFmtId="0" fontId="0" fillId="10" borderId="44" xfId="0" applyFill="1" applyBorder="1" applyAlignment="1">
      <alignment horizontal="center" vertical="center" wrapText="1"/>
    </xf>
    <xf numFmtId="4" fontId="0" fillId="2" borderId="45" xfId="0" applyNumberFormat="1" applyFont="1" applyFill="1" applyBorder="1" applyAlignment="1">
      <alignment horizontal="center" vertical="center" wrapText="1"/>
    </xf>
    <xf numFmtId="9" fontId="4" fillId="7" borderId="2" xfId="0" applyNumberFormat="1" applyFont="1" applyFill="1" applyBorder="1" applyAlignment="1">
      <alignment horizontal="center" vertical="center" wrapText="1"/>
    </xf>
    <xf numFmtId="0" fontId="16" fillId="3" borderId="10" xfId="0" applyFont="1" applyFill="1" applyBorder="1" applyAlignment="1">
      <alignment horizontal="center" vertical="center" wrapText="1"/>
    </xf>
    <xf numFmtId="0" fontId="6" fillId="7" borderId="46" xfId="0" applyFont="1" applyFill="1" applyBorder="1" applyAlignment="1">
      <alignment horizontal="center" vertical="center" wrapText="1"/>
    </xf>
    <xf numFmtId="0" fontId="0" fillId="0" borderId="0" xfId="0" applyBorder="1" applyAlignment="1">
      <alignment horizontal="center" vertical="center"/>
    </xf>
    <xf numFmtId="0" fontId="5" fillId="0" borderId="0" xfId="0" applyFont="1" applyBorder="1" applyAlignment="1">
      <alignment horizontal="center" vertical="center" wrapText="1"/>
    </xf>
    <xf numFmtId="0" fontId="3" fillId="0" borderId="0" xfId="0" applyFont="1" applyBorder="1" applyAlignment="1">
      <alignment horizontal="center" vertical="center" wrapText="1"/>
    </xf>
    <xf numFmtId="9" fontId="6" fillId="7" borderId="30" xfId="0" applyNumberFormat="1" applyFont="1" applyFill="1" applyBorder="1" applyAlignment="1">
      <alignment horizontal="center" vertical="center" wrapText="1"/>
    </xf>
    <xf numFmtId="0" fontId="0" fillId="0" borderId="47" xfId="0" applyBorder="1"/>
    <xf numFmtId="4" fontId="0" fillId="7" borderId="26" xfId="0" applyNumberFormat="1" applyFill="1" applyBorder="1" applyAlignment="1">
      <alignment horizontal="center" vertical="center" wrapText="1"/>
    </xf>
    <xf numFmtId="4" fontId="0" fillId="7" borderId="27" xfId="0" applyNumberFormat="1" applyFill="1" applyBorder="1" applyAlignment="1">
      <alignment horizontal="center" vertical="center" wrapText="1"/>
    </xf>
    <xf numFmtId="10" fontId="0" fillId="7" borderId="26" xfId="0" applyNumberFormat="1" applyFont="1" applyFill="1" applyBorder="1" applyAlignment="1">
      <alignment horizontal="center" vertical="center" wrapText="1"/>
    </xf>
    <xf numFmtId="0" fontId="0" fillId="7" borderId="1" xfId="0" applyFont="1" applyFill="1" applyBorder="1" applyAlignment="1">
      <alignment vertical="center" wrapText="1"/>
    </xf>
    <xf numFmtId="4" fontId="4" fillId="7" borderId="24" xfId="0" applyNumberFormat="1" applyFont="1" applyFill="1" applyBorder="1" applyAlignment="1">
      <alignment horizontal="center" vertical="center" wrapText="1"/>
    </xf>
    <xf numFmtId="4" fontId="4" fillId="7" borderId="25" xfId="0" applyNumberFormat="1" applyFont="1" applyFill="1" applyBorder="1" applyAlignment="1">
      <alignment horizontal="center" vertical="center" wrapText="1"/>
    </xf>
    <xf numFmtId="0" fontId="13" fillId="0" borderId="51" xfId="0" applyFont="1" applyFill="1" applyBorder="1" applyAlignment="1">
      <alignment wrapText="1"/>
    </xf>
    <xf numFmtId="2" fontId="0" fillId="0" borderId="0" xfId="0" applyNumberFormat="1" applyAlignment="1">
      <alignment horizontal="center"/>
    </xf>
    <xf numFmtId="10" fontId="7" fillId="6" borderId="21" xfId="0" applyNumberFormat="1" applyFont="1" applyFill="1" applyBorder="1" applyAlignment="1">
      <alignment horizontal="center" vertical="center" wrapText="1"/>
    </xf>
    <xf numFmtId="4" fontId="3" fillId="6" borderId="33" xfId="0" applyNumberFormat="1" applyFont="1" applyFill="1" applyBorder="1" applyAlignment="1">
      <alignment horizontal="center" vertical="center" wrapText="1"/>
    </xf>
    <xf numFmtId="4" fontId="9" fillId="11" borderId="12" xfId="0" applyNumberFormat="1" applyFont="1" applyFill="1" applyBorder="1" applyAlignment="1">
      <alignment horizontal="center" vertical="center" wrapText="1"/>
    </xf>
    <xf numFmtId="4" fontId="0" fillId="2" borderId="41" xfId="0" applyNumberFormat="1" applyFont="1" applyFill="1" applyBorder="1" applyAlignment="1">
      <alignment horizontal="center" vertical="center" wrapText="1"/>
    </xf>
    <xf numFmtId="4" fontId="0" fillId="2" borderId="42" xfId="0" applyNumberFormat="1" applyFont="1" applyFill="1" applyBorder="1" applyAlignment="1">
      <alignment horizontal="center" vertical="center" wrapText="1"/>
    </xf>
    <xf numFmtId="0" fontId="0" fillId="0" borderId="5" xfId="0" applyBorder="1" applyAlignment="1">
      <alignment horizontal="right" vertical="center" wrapText="1"/>
    </xf>
    <xf numFmtId="0" fontId="0" fillId="0" borderId="5" xfId="0" applyBorder="1" applyAlignment="1">
      <alignment horizontal="right"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4" fillId="3" borderId="1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7" borderId="33" xfId="0" applyFill="1" applyBorder="1" applyAlignment="1">
      <alignment horizontal="left" vertical="center" wrapText="1"/>
    </xf>
    <xf numFmtId="0" fontId="0" fillId="7" borderId="21" xfId="0" applyFill="1" applyBorder="1" applyAlignment="1">
      <alignment horizontal="left" vertical="center" wrapText="1"/>
    </xf>
    <xf numFmtId="0" fontId="0" fillId="2" borderId="26" xfId="0" applyFill="1" applyBorder="1" applyAlignment="1">
      <alignment horizontal="left" vertical="center" wrapText="1"/>
    </xf>
    <xf numFmtId="0" fontId="4" fillId="7" borderId="24" xfId="0" applyFont="1" applyFill="1" applyBorder="1" applyAlignment="1">
      <alignment horizontal="left" vertical="center" wrapText="1"/>
    </xf>
    <xf numFmtId="17" fontId="3" fillId="0" borderId="10"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0" fillId="7" borderId="10" xfId="0" applyFont="1" applyFill="1" applyBorder="1" applyAlignment="1">
      <alignment horizontal="left" vertical="center" wrapText="1"/>
    </xf>
    <xf numFmtId="0" fontId="0" fillId="7" borderId="11" xfId="0" applyFont="1" applyFill="1" applyBorder="1" applyAlignment="1">
      <alignment horizontal="left" vertical="center" wrapText="1"/>
    </xf>
    <xf numFmtId="0" fontId="3" fillId="0" borderId="10" xfId="0" applyFont="1" applyBorder="1" applyAlignment="1">
      <alignment horizontal="center" vertical="center" wrapText="1"/>
    </xf>
    <xf numFmtId="0" fontId="4" fillId="3" borderId="15"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4" fillId="3" borderId="43" xfId="0" applyFont="1" applyFill="1" applyBorder="1" applyAlignment="1">
      <alignment horizontal="center" vertical="center" wrapText="1"/>
    </xf>
    <xf numFmtId="0" fontId="4" fillId="3" borderId="48" xfId="0" applyFont="1" applyFill="1" applyBorder="1" applyAlignment="1">
      <alignment horizontal="center" vertical="center" wrapText="1"/>
    </xf>
    <xf numFmtId="0" fontId="4" fillId="3" borderId="49" xfId="0" applyFont="1" applyFill="1" applyBorder="1" applyAlignment="1">
      <alignment horizontal="center" vertical="center" wrapText="1"/>
    </xf>
    <xf numFmtId="0" fontId="4" fillId="3" borderId="50" xfId="0" applyFont="1" applyFill="1" applyBorder="1" applyAlignment="1">
      <alignment horizontal="center" vertical="center" wrapText="1"/>
    </xf>
    <xf numFmtId="0" fontId="6" fillId="3" borderId="36" xfId="0" applyFont="1" applyFill="1" applyBorder="1" applyAlignment="1">
      <alignment horizontal="center" vertical="center" wrapText="1"/>
    </xf>
    <xf numFmtId="0" fontId="6" fillId="3" borderId="38" xfId="0" applyFont="1" applyFill="1" applyBorder="1" applyAlignment="1">
      <alignment horizontal="center" vertical="center" wrapText="1"/>
    </xf>
    <xf numFmtId="4" fontId="13" fillId="7" borderId="19" xfId="0" applyNumberFormat="1" applyFont="1" applyFill="1" applyBorder="1" applyAlignment="1">
      <alignment horizontal="center" vertical="center" wrapText="1"/>
    </xf>
    <xf numFmtId="4" fontId="13" fillId="7" borderId="27" xfId="0" applyNumberFormat="1" applyFont="1" applyFill="1" applyBorder="1" applyAlignment="1">
      <alignment horizontal="center" vertical="center" wrapText="1"/>
    </xf>
    <xf numFmtId="0" fontId="6" fillId="3" borderId="37" xfId="0" applyFont="1" applyFill="1" applyBorder="1" applyAlignment="1">
      <alignment horizontal="center" vertical="center" wrapText="1"/>
    </xf>
    <xf numFmtId="4" fontId="13" fillId="0" borderId="10" xfId="0" applyNumberFormat="1" applyFont="1" applyBorder="1" applyAlignment="1">
      <alignment horizontal="left" wrapText="1"/>
    </xf>
    <xf numFmtId="4" fontId="13" fillId="0" borderId="11" xfId="0" applyNumberFormat="1" applyFont="1" applyBorder="1" applyAlignment="1">
      <alignment horizontal="left" wrapText="1"/>
    </xf>
    <xf numFmtId="4" fontId="13" fillId="0" borderId="12" xfId="0" applyNumberFormat="1" applyFont="1" applyBorder="1" applyAlignment="1">
      <alignment horizontal="left" wrapText="1"/>
    </xf>
    <xf numFmtId="4" fontId="13" fillId="2" borderId="19" xfId="0" applyNumberFormat="1" applyFont="1" applyFill="1" applyBorder="1" applyAlignment="1">
      <alignment horizontal="center" vertical="center" wrapText="1"/>
    </xf>
    <xf numFmtId="4" fontId="13" fillId="2" borderId="27" xfId="0" applyNumberFormat="1" applyFont="1" applyFill="1" applyBorder="1" applyAlignment="1">
      <alignment horizontal="center" vertical="center" wrapText="1"/>
    </xf>
    <xf numFmtId="0" fontId="6" fillId="7" borderId="2" xfId="0" applyFont="1" applyFill="1" applyBorder="1" applyAlignment="1">
      <alignment horizontal="center" vertical="center" wrapText="1"/>
    </xf>
    <xf numFmtId="0" fontId="6" fillId="7" borderId="4" xfId="0" applyFont="1" applyFill="1" applyBorder="1" applyAlignment="1">
      <alignment horizontal="center" vertical="center" wrapText="1"/>
    </xf>
    <xf numFmtId="4" fontId="0" fillId="7" borderId="2" xfId="0" applyNumberFormat="1" applyFill="1" applyBorder="1" applyAlignment="1">
      <alignment horizontal="center" vertical="center" wrapText="1"/>
    </xf>
    <xf numFmtId="4" fontId="0" fillId="7" borderId="3" xfId="0" applyNumberFormat="1" applyFill="1" applyBorder="1" applyAlignment="1">
      <alignment horizontal="center" vertical="center" wrapText="1"/>
    </xf>
    <xf numFmtId="4" fontId="0" fillId="7" borderId="4" xfId="0" applyNumberFormat="1" applyFill="1" applyBorder="1" applyAlignment="1">
      <alignment horizontal="center" vertical="center" wrapText="1"/>
    </xf>
    <xf numFmtId="0" fontId="6" fillId="2" borderId="3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3" fillId="0" borderId="6"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5" fillId="0" borderId="5" xfId="0" applyFont="1" applyBorder="1" applyAlignment="1">
      <alignment horizontal="center" vertical="center" wrapText="1"/>
    </xf>
    <xf numFmtId="0" fontId="4" fillId="0" borderId="5" xfId="0" applyFont="1" applyBorder="1" applyAlignment="1">
      <alignment horizontal="right" vertical="center" wrapText="1"/>
    </xf>
  </cellXfs>
  <cellStyles count="1">
    <cellStyle name="Normal" xfId="0" builtinId="0"/>
  </cellStyles>
  <dxfs count="0"/>
  <tableStyles count="0" defaultTableStyle="TableStyleMedium9" defaultPivotStyle="PivotStyleLight16"/>
  <colors>
    <mruColors>
      <color rgb="FFEDF7F9"/>
      <color rgb="FFFEF1E6"/>
      <color rgb="FFFFFFCC"/>
      <color rgb="FFFFFF6D"/>
      <color rgb="FFFFFF5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7</xdr:col>
      <xdr:colOff>447675</xdr:colOff>
      <xdr:row>4</xdr:row>
      <xdr:rowOff>95250</xdr:rowOff>
    </xdr:from>
    <xdr:to>
      <xdr:col>8</xdr:col>
      <xdr:colOff>885825</xdr:colOff>
      <xdr:row>8</xdr:row>
      <xdr:rowOff>161925</xdr:rowOff>
    </xdr:to>
    <xdr:sp macro="" textlink="">
      <xdr:nvSpPr>
        <xdr:cNvPr id="4" name="Ellipse 3">
          <a:extLst>
            <a:ext uri="{FF2B5EF4-FFF2-40B4-BE49-F238E27FC236}">
              <a16:creationId xmlns:a16="http://schemas.microsoft.com/office/drawing/2014/main" id="{00000000-0008-0000-0000-000004000000}"/>
            </a:ext>
          </a:extLst>
        </xdr:cNvPr>
        <xdr:cNvSpPr/>
      </xdr:nvSpPr>
      <xdr:spPr>
        <a:xfrm>
          <a:off x="6562725" y="1466850"/>
          <a:ext cx="1485900" cy="1133475"/>
        </a:xfrm>
        <a:prstGeom prst="ellipse">
          <a:avLst/>
        </a:prstGeom>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fr-FR" sz="1100" i="1">
              <a:solidFill>
                <a:srgbClr val="FF0000"/>
              </a:solidFill>
            </a:rPr>
            <a:t>Compléter</a:t>
          </a:r>
          <a:r>
            <a:rPr lang="fr-FR" sz="1100" i="1" baseline="0">
              <a:solidFill>
                <a:srgbClr val="FF0000"/>
              </a:solidFill>
            </a:rPr>
            <a:t> les cellules blanches uniquement</a:t>
          </a:r>
          <a:endParaRPr lang="fr-FR" sz="1100" i="1">
            <a:solidFill>
              <a:srgbClr val="FF0000"/>
            </a:solidFill>
          </a:endParaRPr>
        </a:p>
      </xdr:txBody>
    </xdr:sp>
    <xdr:clientData/>
  </xdr:twoCellAnchor>
  <xdr:twoCellAnchor editAs="oneCell">
    <xdr:from>
      <xdr:col>0</xdr:col>
      <xdr:colOff>0</xdr:colOff>
      <xdr:row>0</xdr:row>
      <xdr:rowOff>1</xdr:rowOff>
    </xdr:from>
    <xdr:to>
      <xdr:col>1</xdr:col>
      <xdr:colOff>1219200</xdr:colOff>
      <xdr:row>1</xdr:row>
      <xdr:rowOff>1</xdr:rowOff>
    </xdr:to>
    <xdr:pic>
      <xdr:nvPicPr>
        <xdr:cNvPr id="5" name="Image 4">
          <a:extLst>
            <a:ext uri="{FF2B5EF4-FFF2-40B4-BE49-F238E27FC236}">
              <a16:creationId xmlns:a16="http://schemas.microsoft.com/office/drawing/2014/main" id="{B0B8FD23-CEF5-425F-931E-980F669D46B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1228725" cy="723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6</xdr:colOff>
      <xdr:row>0</xdr:row>
      <xdr:rowOff>4</xdr:rowOff>
    </xdr:from>
    <xdr:to>
      <xdr:col>14</xdr:col>
      <xdr:colOff>316998</xdr:colOff>
      <xdr:row>0</xdr:row>
      <xdr:rowOff>750098</xdr:rowOff>
    </xdr:to>
    <xdr:sp macro="" textlink="">
      <xdr:nvSpPr>
        <xdr:cNvPr id="3" name="Ellipse 2">
          <a:extLst>
            <a:ext uri="{FF2B5EF4-FFF2-40B4-BE49-F238E27FC236}">
              <a16:creationId xmlns:a16="http://schemas.microsoft.com/office/drawing/2014/main" id="{00000000-0008-0000-0100-000003000000}"/>
            </a:ext>
          </a:extLst>
        </xdr:cNvPr>
        <xdr:cNvSpPr>
          <a:spLocks noChangeAspect="1"/>
        </xdr:cNvSpPr>
      </xdr:nvSpPr>
      <xdr:spPr>
        <a:xfrm>
          <a:off x="8372481" y="4"/>
          <a:ext cx="936117" cy="750094"/>
        </a:xfrm>
        <a:prstGeom prst="ellipse">
          <a:avLst/>
        </a:prstGeom>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fr-FR" sz="800" i="1">
              <a:solidFill>
                <a:srgbClr val="FF0000"/>
              </a:solidFill>
            </a:rPr>
            <a:t>Compléter</a:t>
          </a:r>
          <a:r>
            <a:rPr lang="fr-FR" sz="800" i="1" baseline="0">
              <a:solidFill>
                <a:srgbClr val="FF0000"/>
              </a:solidFill>
            </a:rPr>
            <a:t> les cellules blanches</a:t>
          </a:r>
          <a:endParaRPr lang="fr-FR" sz="800" i="1">
            <a:solidFill>
              <a:srgbClr val="FF0000"/>
            </a:solidFill>
          </a:endParaRPr>
        </a:p>
      </xdr:txBody>
    </xdr:sp>
    <xdr:clientData/>
  </xdr:twoCellAnchor>
  <xdr:twoCellAnchor editAs="oneCell">
    <xdr:from>
      <xdr:col>1</xdr:col>
      <xdr:colOff>1</xdr:colOff>
      <xdr:row>0</xdr:row>
      <xdr:rowOff>0</xdr:rowOff>
    </xdr:from>
    <xdr:to>
      <xdr:col>1</xdr:col>
      <xdr:colOff>990601</xdr:colOff>
      <xdr:row>0</xdr:row>
      <xdr:rowOff>809625</xdr:rowOff>
    </xdr:to>
    <xdr:pic>
      <xdr:nvPicPr>
        <xdr:cNvPr id="4" name="Image 3">
          <a:extLst>
            <a:ext uri="{FF2B5EF4-FFF2-40B4-BE49-F238E27FC236}">
              <a16:creationId xmlns:a16="http://schemas.microsoft.com/office/drawing/2014/main" id="{DC6D6C70-B20D-4ACA-8E47-C44A811B6A2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6" y="0"/>
          <a:ext cx="990600" cy="8096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zoomScaleNormal="100" workbookViewId="0">
      <selection activeCell="F6" sqref="F6"/>
    </sheetView>
  </sheetViews>
  <sheetFormatPr baseColWidth="10" defaultRowHeight="15" x14ac:dyDescent="0.25"/>
  <cols>
    <col min="1" max="1" width="0.140625" customWidth="1"/>
    <col min="2" max="2" width="19.42578125" customWidth="1"/>
    <col min="3" max="3" width="9.28515625" customWidth="1"/>
    <col min="4" max="9" width="15.7109375" customWidth="1"/>
  </cols>
  <sheetData>
    <row r="1" spans="1:9" ht="57" customHeight="1" x14ac:dyDescent="0.25">
      <c r="B1" s="136" t="s">
        <v>47</v>
      </c>
      <c r="C1" s="90"/>
      <c r="D1" s="93" t="s">
        <v>34</v>
      </c>
      <c r="E1" s="94"/>
      <c r="F1" s="94"/>
      <c r="G1" s="94"/>
      <c r="H1" s="91"/>
      <c r="I1" s="92"/>
    </row>
    <row r="3" spans="1:9" ht="36.75" customHeight="1" x14ac:dyDescent="0.25">
      <c r="B3" s="79" t="s">
        <v>7</v>
      </c>
      <c r="C3" s="101" t="s">
        <v>46</v>
      </c>
      <c r="D3" s="102"/>
      <c r="F3" s="103" t="s">
        <v>37</v>
      </c>
      <c r="G3" s="104"/>
      <c r="H3" s="105">
        <v>6</v>
      </c>
      <c r="I3" s="102"/>
    </row>
    <row r="4" spans="1:9" ht="18" customHeight="1" x14ac:dyDescent="0.25">
      <c r="B4" s="10"/>
      <c r="C4" s="10"/>
      <c r="D4" s="10"/>
      <c r="E4" s="11"/>
      <c r="F4" s="11"/>
      <c r="G4" s="2"/>
    </row>
    <row r="5" spans="1:9" ht="18" customHeight="1" x14ac:dyDescent="0.25">
      <c r="A5" s="7"/>
      <c r="B5" s="106" t="s">
        <v>21</v>
      </c>
      <c r="C5" s="107"/>
      <c r="D5" s="108"/>
      <c r="E5" s="21" t="s">
        <v>19</v>
      </c>
      <c r="F5" s="21" t="s">
        <v>18</v>
      </c>
      <c r="G5" s="22" t="s">
        <v>20</v>
      </c>
    </row>
    <row r="6" spans="1:9" ht="30" customHeight="1" x14ac:dyDescent="0.25">
      <c r="A6" s="8"/>
      <c r="B6" s="97" t="s">
        <v>8</v>
      </c>
      <c r="C6" s="97"/>
      <c r="D6" s="97"/>
      <c r="E6" s="85"/>
      <c r="F6" s="26">
        <f>E6*0.2</f>
        <v>0</v>
      </c>
      <c r="G6" s="27">
        <f>E6*1.2</f>
        <v>0</v>
      </c>
    </row>
    <row r="7" spans="1:9" ht="18" customHeight="1" x14ac:dyDescent="0.25">
      <c r="A7" s="8"/>
      <c r="B7" s="98" t="s">
        <v>9</v>
      </c>
      <c r="C7" s="98"/>
      <c r="D7" s="98"/>
      <c r="E7" s="84"/>
      <c r="F7" s="12"/>
      <c r="G7" s="13"/>
    </row>
    <row r="8" spans="1:9" ht="18" customHeight="1" x14ac:dyDescent="0.25">
      <c r="A8" s="8"/>
      <c r="B8" s="98" t="s">
        <v>17</v>
      </c>
      <c r="C8" s="98"/>
      <c r="D8" s="98"/>
      <c r="E8" s="56">
        <f>E7*E6</f>
        <v>0</v>
      </c>
      <c r="F8" s="24">
        <f>E8*0.2</f>
        <v>0</v>
      </c>
      <c r="G8" s="25">
        <f>E8*1.2</f>
        <v>0</v>
      </c>
    </row>
    <row r="9" spans="1:9" ht="18" customHeight="1" x14ac:dyDescent="0.25">
      <c r="A9" s="75"/>
      <c r="B9" s="98" t="s">
        <v>38</v>
      </c>
      <c r="C9" s="98"/>
      <c r="D9" s="98"/>
      <c r="E9" s="78"/>
      <c r="F9" s="76"/>
      <c r="G9" s="77"/>
    </row>
    <row r="10" spans="1:9" ht="18" customHeight="1" x14ac:dyDescent="0.25">
      <c r="A10" s="9"/>
      <c r="B10" s="99" t="s">
        <v>22</v>
      </c>
      <c r="C10" s="99"/>
      <c r="D10" s="99"/>
      <c r="E10" s="30"/>
      <c r="F10" s="15"/>
      <c r="G10" s="16"/>
      <c r="H10" s="82"/>
      <c r="I10" s="4"/>
    </row>
    <row r="11" spans="1:9" ht="18" customHeight="1" x14ac:dyDescent="0.25">
      <c r="A11" s="14"/>
      <c r="B11" s="100" t="s">
        <v>39</v>
      </c>
      <c r="C11" s="100"/>
      <c r="D11" s="100"/>
      <c r="E11" s="80">
        <f>SUM(E8,E10)</f>
        <v>0</v>
      </c>
      <c r="F11" s="80">
        <f>E11*0.2</f>
        <v>0</v>
      </c>
      <c r="G11" s="81">
        <f>E11*1.2</f>
        <v>0</v>
      </c>
      <c r="H11" s="82"/>
      <c r="I11" s="4"/>
    </row>
    <row r="12" spans="1:9" x14ac:dyDescent="0.25">
      <c r="B12" s="5"/>
      <c r="C12" s="5"/>
      <c r="D12" s="5"/>
      <c r="E12" s="6"/>
      <c r="F12" s="6"/>
      <c r="H12" s="4"/>
      <c r="I12" s="4"/>
    </row>
    <row r="13" spans="1:9" ht="15.75" thickBot="1" x14ac:dyDescent="0.3"/>
    <row r="14" spans="1:9" ht="30.75" customHeight="1" x14ac:dyDescent="0.25">
      <c r="B14" s="2"/>
      <c r="C14" s="109" t="s">
        <v>33</v>
      </c>
      <c r="D14" s="110"/>
      <c r="E14" s="95" t="s">
        <v>11</v>
      </c>
      <c r="F14" s="96"/>
      <c r="G14" s="96"/>
      <c r="H14" s="96"/>
      <c r="I14" s="96"/>
    </row>
    <row r="15" spans="1:9" ht="26.25" customHeight="1" x14ac:dyDescent="0.25">
      <c r="B15" s="17" t="s">
        <v>10</v>
      </c>
      <c r="C15" s="111"/>
      <c r="D15" s="112"/>
      <c r="E15" s="20" t="s">
        <v>42</v>
      </c>
      <c r="F15" s="20" t="s">
        <v>43</v>
      </c>
      <c r="G15" s="20" t="s">
        <v>12</v>
      </c>
      <c r="H15" s="20" t="s">
        <v>13</v>
      </c>
      <c r="I15" s="20" t="s">
        <v>14</v>
      </c>
    </row>
    <row r="16" spans="1:9" ht="15" customHeight="1" x14ac:dyDescent="0.25">
      <c r="B16" s="69" t="s">
        <v>35</v>
      </c>
      <c r="C16" s="70" t="s">
        <v>5</v>
      </c>
      <c r="D16" s="74">
        <f>IFERROR(SUM(E16:I16),"")</f>
        <v>0</v>
      </c>
      <c r="E16" s="64" t="str">
        <f>IFERROR(E24/$D$24,"")</f>
        <v/>
      </c>
      <c r="F16" s="64" t="str">
        <f t="shared" ref="F16:I16" si="0">IFERROR(F24/$D$24,"")</f>
        <v/>
      </c>
      <c r="G16" s="64" t="str">
        <f t="shared" si="0"/>
        <v/>
      </c>
      <c r="H16" s="64" t="str">
        <f t="shared" si="0"/>
        <v/>
      </c>
      <c r="I16" s="64" t="str">
        <f t="shared" si="0"/>
        <v/>
      </c>
    </row>
    <row r="17" spans="1:15" x14ac:dyDescent="0.25">
      <c r="B17" s="18" t="s">
        <v>44</v>
      </c>
      <c r="C17" s="28" t="str">
        <f t="shared" ref="C17:C23" si="1">IFERROR(D17/$D$24,"")</f>
        <v/>
      </c>
      <c r="D17" s="61">
        <f t="shared" ref="D17:D23" si="2">SUM(E17:I17)</f>
        <v>0</v>
      </c>
      <c r="E17" s="86">
        <f>'Décomposition horaire'!F6</f>
        <v>0</v>
      </c>
      <c r="F17" s="86">
        <f>'Décomposition horaire'!I6</f>
        <v>0</v>
      </c>
      <c r="G17" s="86">
        <f>'Décomposition horaire'!L6</f>
        <v>0</v>
      </c>
      <c r="H17" s="86">
        <f>'Décomposition horaire'!O6</f>
        <v>0</v>
      </c>
      <c r="I17" s="86">
        <f>'Décomposition horaire'!R6</f>
        <v>0</v>
      </c>
    </row>
    <row r="18" spans="1:15" x14ac:dyDescent="0.25">
      <c r="B18" s="18" t="s">
        <v>45</v>
      </c>
      <c r="C18" s="28" t="str">
        <f t="shared" si="1"/>
        <v/>
      </c>
      <c r="D18" s="61">
        <f t="shared" si="2"/>
        <v>0</v>
      </c>
      <c r="E18" s="86">
        <f>'Décomposition horaire'!F7</f>
        <v>0</v>
      </c>
      <c r="F18" s="86">
        <f>'Décomposition horaire'!I7</f>
        <v>0</v>
      </c>
      <c r="G18" s="86">
        <f>'Décomposition horaire'!L7</f>
        <v>0</v>
      </c>
      <c r="H18" s="86">
        <f>'Décomposition horaire'!O7</f>
        <v>0</v>
      </c>
      <c r="I18" s="86">
        <f>'Décomposition horaire'!R7</f>
        <v>0</v>
      </c>
      <c r="O18" s="1"/>
    </row>
    <row r="19" spans="1:15" x14ac:dyDescent="0.25">
      <c r="B19" s="18" t="s">
        <v>0</v>
      </c>
      <c r="C19" s="28" t="str">
        <f t="shared" si="1"/>
        <v/>
      </c>
      <c r="D19" s="61">
        <f t="shared" si="2"/>
        <v>0</v>
      </c>
      <c r="E19" s="86">
        <f>'Décomposition horaire'!F8</f>
        <v>0</v>
      </c>
      <c r="F19" s="86">
        <f>'Décomposition horaire'!I8</f>
        <v>0</v>
      </c>
      <c r="G19" s="86">
        <f>'Décomposition horaire'!L8</f>
        <v>0</v>
      </c>
      <c r="H19" s="86">
        <f>'Décomposition horaire'!O8</f>
        <v>0</v>
      </c>
      <c r="I19" s="86">
        <f>'Décomposition horaire'!R8</f>
        <v>0</v>
      </c>
      <c r="O19" s="1"/>
    </row>
    <row r="20" spans="1:15" x14ac:dyDescent="0.25">
      <c r="B20" s="18" t="s">
        <v>1</v>
      </c>
      <c r="C20" s="28" t="str">
        <f t="shared" si="1"/>
        <v/>
      </c>
      <c r="D20" s="61">
        <f t="shared" si="2"/>
        <v>0</v>
      </c>
      <c r="E20" s="86">
        <f>'Décomposition horaire'!F9</f>
        <v>0</v>
      </c>
      <c r="F20" s="86">
        <f>'Décomposition horaire'!I9</f>
        <v>0</v>
      </c>
      <c r="G20" s="86">
        <f>'Décomposition horaire'!L9</f>
        <v>0</v>
      </c>
      <c r="H20" s="86">
        <f>'Décomposition horaire'!O9</f>
        <v>0</v>
      </c>
      <c r="I20" s="86">
        <f>'Décomposition horaire'!R9</f>
        <v>0</v>
      </c>
      <c r="O20" s="1"/>
    </row>
    <row r="21" spans="1:15" x14ac:dyDescent="0.25">
      <c r="B21" s="18" t="s">
        <v>16</v>
      </c>
      <c r="C21" s="28" t="str">
        <f t="shared" si="1"/>
        <v/>
      </c>
      <c r="D21" s="61">
        <f t="shared" si="2"/>
        <v>0</v>
      </c>
      <c r="E21" s="86">
        <f>'Décomposition horaire'!F10</f>
        <v>0</v>
      </c>
      <c r="F21" s="86">
        <f>'Décomposition horaire'!I10</f>
        <v>0</v>
      </c>
      <c r="G21" s="86">
        <f>'Décomposition horaire'!L10</f>
        <v>0</v>
      </c>
      <c r="H21" s="86">
        <f>'Décomposition horaire'!O10</f>
        <v>0</v>
      </c>
      <c r="I21" s="86">
        <f>'Décomposition horaire'!R10</f>
        <v>0</v>
      </c>
      <c r="O21" s="1"/>
    </row>
    <row r="22" spans="1:15" x14ac:dyDescent="0.25">
      <c r="B22" s="18" t="s">
        <v>2</v>
      </c>
      <c r="C22" s="28" t="str">
        <f t="shared" si="1"/>
        <v/>
      </c>
      <c r="D22" s="61">
        <f t="shared" si="2"/>
        <v>0</v>
      </c>
      <c r="E22" s="86">
        <f>'Décomposition horaire'!F11</f>
        <v>0</v>
      </c>
      <c r="F22" s="86">
        <f>'Décomposition horaire'!I11</f>
        <v>0</v>
      </c>
      <c r="G22" s="86">
        <f>'Décomposition horaire'!L11</f>
        <v>0</v>
      </c>
      <c r="H22" s="86">
        <f>'Décomposition horaire'!O11</f>
        <v>0</v>
      </c>
      <c r="I22" s="86">
        <f>'Décomposition horaire'!R11</f>
        <v>0</v>
      </c>
      <c r="O22" s="1"/>
    </row>
    <row r="23" spans="1:15" ht="15.75" thickBot="1" x14ac:dyDescent="0.3">
      <c r="B23" s="19" t="s">
        <v>3</v>
      </c>
      <c r="C23" s="28" t="str">
        <f t="shared" si="1"/>
        <v/>
      </c>
      <c r="D23" s="61">
        <f t="shared" si="2"/>
        <v>0</v>
      </c>
      <c r="E23" s="86">
        <f>'Décomposition horaire'!F12</f>
        <v>0</v>
      </c>
      <c r="F23" s="86">
        <f>'Décomposition horaire'!I12</f>
        <v>0</v>
      </c>
      <c r="G23" s="86">
        <f>'Décomposition horaire'!L12</f>
        <v>0</v>
      </c>
      <c r="H23" s="86">
        <f>'Décomposition horaire'!O12</f>
        <v>0</v>
      </c>
      <c r="I23" s="86">
        <f>'Décomposition horaire'!R12</f>
        <v>0</v>
      </c>
      <c r="O23" s="1"/>
    </row>
    <row r="24" spans="1:15" ht="28.5" customHeight="1" thickBot="1" x14ac:dyDescent="0.3">
      <c r="A24" s="23"/>
      <c r="B24" s="60" t="s">
        <v>6</v>
      </c>
      <c r="C24" s="68">
        <f t="shared" ref="C24:I24" si="3">SUM(C17:C23)</f>
        <v>0</v>
      </c>
      <c r="D24" s="31">
        <f t="shared" si="3"/>
        <v>0</v>
      </c>
      <c r="E24" s="63">
        <f t="shared" si="3"/>
        <v>0</v>
      </c>
      <c r="F24" s="63">
        <f t="shared" si="3"/>
        <v>0</v>
      </c>
      <c r="G24" s="63">
        <f t="shared" si="3"/>
        <v>0</v>
      </c>
      <c r="H24" s="63">
        <f t="shared" si="3"/>
        <v>0</v>
      </c>
      <c r="I24" s="63">
        <f t="shared" si="3"/>
        <v>0</v>
      </c>
    </row>
    <row r="25" spans="1:15" ht="18" customHeight="1" x14ac:dyDescent="0.25">
      <c r="A25" s="23"/>
      <c r="B25" s="57" t="s">
        <v>4</v>
      </c>
      <c r="C25" s="66"/>
      <c r="D25" s="67">
        <f>SUM(E25:I25)</f>
        <v>0</v>
      </c>
      <c r="E25" s="87">
        <f>'Décomposition horaire'!F21</f>
        <v>0</v>
      </c>
      <c r="F25" s="88">
        <f>'Décomposition horaire'!I21</f>
        <v>0</v>
      </c>
      <c r="G25" s="88">
        <f>'Décomposition horaire'!L21</f>
        <v>0</v>
      </c>
      <c r="H25" s="88">
        <f>'Décomposition horaire'!O21</f>
        <v>0</v>
      </c>
      <c r="I25" s="88">
        <f>'Décomposition horaire'!R21</f>
        <v>0</v>
      </c>
    </row>
    <row r="26" spans="1:15" ht="38.25" customHeight="1" thickBot="1" x14ac:dyDescent="0.3">
      <c r="A26" s="23"/>
      <c r="B26" s="58" t="s">
        <v>15</v>
      </c>
      <c r="C26" s="65"/>
      <c r="D26" s="59">
        <f>SUM(D24:D25)</f>
        <v>0</v>
      </c>
      <c r="E26" s="62">
        <f>SUM(E24:E25)</f>
        <v>0</v>
      </c>
      <c r="F26" s="62">
        <f t="shared" ref="F26:I26" si="4">SUM(F24:F25)</f>
        <v>0</v>
      </c>
      <c r="G26" s="62">
        <f t="shared" si="4"/>
        <v>0</v>
      </c>
      <c r="H26" s="62">
        <f t="shared" si="4"/>
        <v>0</v>
      </c>
      <c r="I26" s="62">
        <f t="shared" si="4"/>
        <v>0</v>
      </c>
    </row>
    <row r="29" spans="1:15" x14ac:dyDescent="0.25">
      <c r="B29" s="3"/>
      <c r="C29" s="4"/>
      <c r="D29" s="4"/>
    </row>
    <row r="30" spans="1:15" x14ac:dyDescent="0.25">
      <c r="B30" s="3"/>
      <c r="C30" s="4"/>
      <c r="D30" s="4"/>
      <c r="G30" s="1"/>
    </row>
    <row r="31" spans="1:15" x14ac:dyDescent="0.25">
      <c r="B31" s="3"/>
      <c r="C31" s="4"/>
      <c r="D31" s="4"/>
    </row>
    <row r="32" spans="1:15" x14ac:dyDescent="0.25">
      <c r="B32" s="4"/>
      <c r="C32" s="4"/>
      <c r="D32" s="4"/>
    </row>
    <row r="33" spans="2:4" x14ac:dyDescent="0.25">
      <c r="B33" s="4"/>
      <c r="C33" s="4"/>
      <c r="D33" s="4"/>
    </row>
    <row r="34" spans="2:4" x14ac:dyDescent="0.25">
      <c r="B34" s="4"/>
      <c r="C34" s="4"/>
      <c r="D34" s="4"/>
    </row>
    <row r="35" spans="2:4" x14ac:dyDescent="0.25">
      <c r="B35" s="4"/>
      <c r="C35" s="4"/>
      <c r="D35" s="4"/>
    </row>
  </sheetData>
  <mergeCells count="15">
    <mergeCell ref="B1:C1"/>
    <mergeCell ref="H1:I1"/>
    <mergeCell ref="D1:G1"/>
    <mergeCell ref="E14:I14"/>
    <mergeCell ref="B6:D6"/>
    <mergeCell ref="B7:D7"/>
    <mergeCell ref="B8:D8"/>
    <mergeCell ref="B10:D10"/>
    <mergeCell ref="B11:D11"/>
    <mergeCell ref="B9:D9"/>
    <mergeCell ref="C3:D3"/>
    <mergeCell ref="F3:G3"/>
    <mergeCell ref="H3:I3"/>
    <mergeCell ref="B5:D5"/>
    <mergeCell ref="C14:D15"/>
  </mergeCells>
  <conditionalFormatting sqref="E10">
    <cfRule type="colorScale" priority="2">
      <colorScale>
        <cfvo type="min"/>
        <cfvo type="max"/>
        <color rgb="FFFF7128"/>
        <color theme="8" tint="0.79998168889431442"/>
      </colorScale>
    </cfRule>
  </conditionalFormatting>
  <conditionalFormatting sqref="E8">
    <cfRule type="colorScale" priority="1">
      <colorScale>
        <cfvo type="min"/>
        <cfvo type="max"/>
        <color rgb="FFFF7128"/>
        <color rgb="FFFEF1E6"/>
      </colorScale>
    </cfRule>
  </conditionalFormatting>
  <pageMargins left="0.7" right="0.7" top="0.75" bottom="0.75" header="0.3" footer="0.3"/>
  <pageSetup paperSize="9" scale="81" orientation="landscape" r:id="rId1"/>
  <ignoredErrors>
    <ignoredError sqref="D24"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35"/>
  <sheetViews>
    <sheetView tabSelected="1" zoomScaleNormal="100" workbookViewId="0">
      <selection activeCell="V10" sqref="V10"/>
    </sheetView>
  </sheetViews>
  <sheetFormatPr baseColWidth="10" defaultRowHeight="15" x14ac:dyDescent="0.25"/>
  <cols>
    <col min="1" max="1" width="0.140625" customWidth="1"/>
    <col min="2" max="2" width="16.85546875" customWidth="1"/>
    <col min="3" max="3" width="15.7109375" customWidth="1"/>
    <col min="4" max="18" width="9.28515625" customWidth="1"/>
  </cols>
  <sheetData>
    <row r="1" spans="2:31" ht="64.5" customHeight="1" x14ac:dyDescent="0.25">
      <c r="B1" s="89" t="s">
        <v>40</v>
      </c>
      <c r="C1" s="90"/>
      <c r="D1" s="135" t="s">
        <v>41</v>
      </c>
      <c r="E1" s="135"/>
      <c r="F1" s="135"/>
      <c r="G1" s="135"/>
      <c r="H1" s="135"/>
      <c r="I1" s="135"/>
      <c r="J1" s="132"/>
      <c r="K1" s="133"/>
      <c r="L1" s="134"/>
    </row>
    <row r="2" spans="2:31" ht="15" customHeight="1" x14ac:dyDescent="0.25">
      <c r="B2" s="71"/>
      <c r="C2" s="71"/>
      <c r="D2" s="72"/>
      <c r="E2" s="72"/>
      <c r="F2" s="72"/>
      <c r="G2" s="72"/>
      <c r="H2" s="72"/>
      <c r="I2" s="72"/>
      <c r="J2" s="73"/>
      <c r="K2" s="11"/>
      <c r="L2" s="11"/>
    </row>
    <row r="4" spans="2:31" ht="18" customHeight="1" x14ac:dyDescent="0.25">
      <c r="B4" s="2"/>
      <c r="D4" s="130" t="s">
        <v>42</v>
      </c>
      <c r="E4" s="131"/>
      <c r="F4" s="95"/>
      <c r="G4" s="130" t="s">
        <v>43</v>
      </c>
      <c r="H4" s="131"/>
      <c r="I4" s="95"/>
      <c r="J4" s="130" t="s">
        <v>12</v>
      </c>
      <c r="K4" s="131"/>
      <c r="L4" s="95"/>
      <c r="M4" s="130" t="s">
        <v>13</v>
      </c>
      <c r="N4" s="131"/>
      <c r="O4" s="95"/>
      <c r="P4" s="130" t="s">
        <v>14</v>
      </c>
      <c r="Q4" s="131"/>
      <c r="R4" s="95"/>
    </row>
    <row r="5" spans="2:31" s="40" customFormat="1" ht="30.75" customHeight="1" x14ac:dyDescent="0.25">
      <c r="B5" s="37" t="s">
        <v>10</v>
      </c>
      <c r="C5" s="37" t="s">
        <v>25</v>
      </c>
      <c r="D5" s="38" t="s">
        <v>23</v>
      </c>
      <c r="E5" s="38" t="s">
        <v>28</v>
      </c>
      <c r="F5" s="39" t="s">
        <v>24</v>
      </c>
      <c r="G5" s="38" t="s">
        <v>23</v>
      </c>
      <c r="H5" s="38" t="s">
        <v>28</v>
      </c>
      <c r="I5" s="39" t="s">
        <v>24</v>
      </c>
      <c r="J5" s="38" t="s">
        <v>23</v>
      </c>
      <c r="K5" s="38" t="s">
        <v>28</v>
      </c>
      <c r="L5" s="39" t="s">
        <v>24</v>
      </c>
      <c r="M5" s="38" t="s">
        <v>23</v>
      </c>
      <c r="N5" s="38" t="s">
        <v>28</v>
      </c>
      <c r="O5" s="39" t="s">
        <v>24</v>
      </c>
      <c r="P5" s="38" t="s">
        <v>23</v>
      </c>
      <c r="Q5" s="38" t="s">
        <v>28</v>
      </c>
      <c r="R5" s="39" t="s">
        <v>24</v>
      </c>
      <c r="S5"/>
      <c r="T5"/>
      <c r="U5"/>
      <c r="V5"/>
      <c r="W5"/>
      <c r="X5"/>
      <c r="Y5"/>
      <c r="Z5"/>
      <c r="AA5"/>
      <c r="AB5"/>
      <c r="AC5"/>
      <c r="AD5"/>
      <c r="AE5"/>
    </row>
    <row r="6" spans="2:31" s="40" customFormat="1" ht="15" customHeight="1" x14ac:dyDescent="0.25">
      <c r="B6" s="113" t="s">
        <v>44</v>
      </c>
      <c r="C6" s="32" t="s">
        <v>26</v>
      </c>
      <c r="D6" s="41"/>
      <c r="E6" s="42"/>
      <c r="F6" s="115">
        <f>SUM(D6*E6,D7*E7)</f>
        <v>0</v>
      </c>
      <c r="G6" s="41"/>
      <c r="H6" s="42"/>
      <c r="I6" s="115">
        <f t="shared" ref="I6" si="0">SUM(G6*H6,G7*H7)</f>
        <v>0</v>
      </c>
      <c r="J6" s="41"/>
      <c r="K6" s="42"/>
      <c r="L6" s="115">
        <f t="shared" ref="L6" si="1">SUM(J6*K6,J7*K7)</f>
        <v>0</v>
      </c>
      <c r="M6" s="41"/>
      <c r="N6" s="42"/>
      <c r="O6" s="115">
        <f t="shared" ref="O6" si="2">SUM(M6*N6,M7*N7)</f>
        <v>0</v>
      </c>
      <c r="P6" s="41"/>
      <c r="Q6" s="42"/>
      <c r="R6" s="115">
        <f t="shared" ref="R6" si="3">SUM(P6*Q6,P7*Q7)</f>
        <v>0</v>
      </c>
      <c r="S6"/>
      <c r="T6"/>
      <c r="U6"/>
      <c r="V6"/>
      <c r="W6"/>
      <c r="X6"/>
      <c r="Y6"/>
      <c r="Z6"/>
      <c r="AA6"/>
      <c r="AB6"/>
      <c r="AC6"/>
      <c r="AD6"/>
      <c r="AE6"/>
    </row>
    <row r="7" spans="2:31" s="40" customFormat="1" ht="15" customHeight="1" x14ac:dyDescent="0.25">
      <c r="B7" s="117"/>
      <c r="C7" s="33" t="s">
        <v>27</v>
      </c>
      <c r="D7" s="45"/>
      <c r="E7" s="46"/>
      <c r="F7" s="116"/>
      <c r="G7" s="45"/>
      <c r="H7" s="46"/>
      <c r="I7" s="116"/>
      <c r="J7" s="45"/>
      <c r="K7" s="46"/>
      <c r="L7" s="116"/>
      <c r="M7" s="45"/>
      <c r="N7" s="46"/>
      <c r="O7" s="116"/>
      <c r="P7" s="45"/>
      <c r="Q7" s="46"/>
      <c r="R7" s="116"/>
      <c r="S7"/>
      <c r="T7"/>
      <c r="U7"/>
      <c r="V7"/>
      <c r="W7"/>
      <c r="X7"/>
      <c r="Y7"/>
      <c r="Z7"/>
      <c r="AA7"/>
      <c r="AB7"/>
      <c r="AC7"/>
      <c r="AD7"/>
      <c r="AE7"/>
    </row>
    <row r="8" spans="2:31" x14ac:dyDescent="0.25">
      <c r="B8" s="113" t="s">
        <v>45</v>
      </c>
      <c r="C8" s="32" t="s">
        <v>26</v>
      </c>
      <c r="D8" s="83"/>
      <c r="E8" s="48"/>
      <c r="F8" s="115">
        <f>SUM(D8*E8,D9*E9)</f>
        <v>0</v>
      </c>
      <c r="G8" s="47"/>
      <c r="H8" s="48"/>
      <c r="I8" s="115">
        <f t="shared" ref="I8" si="4">SUM(G8*H8,G9*H9)</f>
        <v>0</v>
      </c>
      <c r="J8" s="47"/>
      <c r="K8" s="48"/>
      <c r="L8" s="115">
        <f t="shared" ref="L8" si="5">SUM(J8*K8,J9*K9)</f>
        <v>0</v>
      </c>
      <c r="M8" s="47"/>
      <c r="N8" s="48"/>
      <c r="O8" s="115">
        <f t="shared" ref="O8" si="6">SUM(M8*N8,M9*N9)</f>
        <v>0</v>
      </c>
      <c r="P8" s="47"/>
      <c r="Q8" s="48"/>
      <c r="R8" s="115">
        <f t="shared" ref="R8" si="7">SUM(P8*Q8,P9*Q9)</f>
        <v>0</v>
      </c>
    </row>
    <row r="9" spans="2:31" x14ac:dyDescent="0.25">
      <c r="B9" s="117"/>
      <c r="C9" s="33" t="s">
        <v>27</v>
      </c>
      <c r="D9" s="43"/>
      <c r="E9" s="44"/>
      <c r="F9" s="116"/>
      <c r="G9" s="43"/>
      <c r="H9" s="44"/>
      <c r="I9" s="116"/>
      <c r="J9" s="43"/>
      <c r="K9" s="44"/>
      <c r="L9" s="116"/>
      <c r="M9" s="43"/>
      <c r="N9" s="44"/>
      <c r="O9" s="116"/>
      <c r="P9" s="43"/>
      <c r="Q9" s="44"/>
      <c r="R9" s="116"/>
    </row>
    <row r="10" spans="2:31" x14ac:dyDescent="0.25">
      <c r="B10" s="113" t="s">
        <v>0</v>
      </c>
      <c r="C10" s="32" t="s">
        <v>26</v>
      </c>
      <c r="D10" s="41"/>
      <c r="E10" s="42"/>
      <c r="F10" s="115">
        <f>SUM(D10*E10,D11*E11)</f>
        <v>0</v>
      </c>
      <c r="G10" s="41"/>
      <c r="H10" s="42"/>
      <c r="I10" s="115">
        <f t="shared" ref="I10" si="8">SUM(G10*H10,G11*H11)</f>
        <v>0</v>
      </c>
      <c r="J10" s="41"/>
      <c r="K10" s="42"/>
      <c r="L10" s="115">
        <f t="shared" ref="L10" si="9">SUM(J10*K10,J11*K11)</f>
        <v>0</v>
      </c>
      <c r="M10" s="41"/>
      <c r="N10" s="42"/>
      <c r="O10" s="115">
        <f t="shared" ref="O10" si="10">SUM(M10*N10,M11*N11)</f>
        <v>0</v>
      </c>
      <c r="P10" s="41"/>
      <c r="Q10" s="42"/>
      <c r="R10" s="115">
        <f t="shared" ref="R10" si="11">SUM(P10*Q10,P11*Q11)</f>
        <v>0</v>
      </c>
      <c r="W10" s="1"/>
    </row>
    <row r="11" spans="2:31" x14ac:dyDescent="0.25">
      <c r="B11" s="117"/>
      <c r="C11" s="33" t="s">
        <v>27</v>
      </c>
      <c r="D11" s="45"/>
      <c r="E11" s="46"/>
      <c r="F11" s="116"/>
      <c r="G11" s="45"/>
      <c r="H11" s="46"/>
      <c r="I11" s="116"/>
      <c r="J11" s="45"/>
      <c r="K11" s="46"/>
      <c r="L11" s="116"/>
      <c r="M11" s="45"/>
      <c r="N11" s="46"/>
      <c r="O11" s="116"/>
      <c r="P11" s="45"/>
      <c r="Q11" s="46"/>
      <c r="R11" s="116"/>
      <c r="W11" s="1"/>
    </row>
    <row r="12" spans="2:31" x14ac:dyDescent="0.25">
      <c r="B12" s="113" t="s">
        <v>1</v>
      </c>
      <c r="C12" s="32" t="s">
        <v>26</v>
      </c>
      <c r="D12" s="47"/>
      <c r="E12" s="48"/>
      <c r="F12" s="115">
        <f t="shared" ref="F12" si="12">SUM(D12*E12,D13*E13)</f>
        <v>0</v>
      </c>
      <c r="G12" s="47"/>
      <c r="H12" s="48"/>
      <c r="I12" s="115">
        <f t="shared" ref="I12" si="13">SUM(G12*H12,G13*H13)</f>
        <v>0</v>
      </c>
      <c r="J12" s="47"/>
      <c r="K12" s="48"/>
      <c r="L12" s="115">
        <f t="shared" ref="L12" si="14">SUM(J12*K12,J13*K13)</f>
        <v>0</v>
      </c>
      <c r="M12" s="47"/>
      <c r="N12" s="48"/>
      <c r="O12" s="115">
        <f t="shared" ref="O12" si="15">SUM(M12*N12,M13*N13)</f>
        <v>0</v>
      </c>
      <c r="P12" s="47"/>
      <c r="Q12" s="48"/>
      <c r="R12" s="115">
        <f t="shared" ref="R12" si="16">SUM(P12*Q12,P13*Q13)</f>
        <v>0</v>
      </c>
      <c r="W12" s="1"/>
    </row>
    <row r="13" spans="2:31" x14ac:dyDescent="0.25">
      <c r="B13" s="117"/>
      <c r="C13" s="33" t="s">
        <v>27</v>
      </c>
      <c r="D13" s="43"/>
      <c r="E13" s="44"/>
      <c r="F13" s="116"/>
      <c r="G13" s="43"/>
      <c r="H13" s="44"/>
      <c r="I13" s="116"/>
      <c r="J13" s="43"/>
      <c r="K13" s="44"/>
      <c r="L13" s="116"/>
      <c r="M13" s="43"/>
      <c r="N13" s="44"/>
      <c r="O13" s="116"/>
      <c r="P13" s="43"/>
      <c r="Q13" s="44"/>
      <c r="R13" s="116"/>
      <c r="W13" s="1"/>
    </row>
    <row r="14" spans="2:31" x14ac:dyDescent="0.25">
      <c r="B14" s="113" t="s">
        <v>16</v>
      </c>
      <c r="C14" s="32" t="s">
        <v>26</v>
      </c>
      <c r="D14" s="41"/>
      <c r="E14" s="42"/>
      <c r="F14" s="115">
        <f t="shared" ref="F14" si="17">SUM(D14*E14,D15*E15)</f>
        <v>0</v>
      </c>
      <c r="G14" s="41"/>
      <c r="H14" s="42"/>
      <c r="I14" s="115">
        <f t="shared" ref="I14" si="18">SUM(G14*H14,G15*H15)</f>
        <v>0</v>
      </c>
      <c r="J14" s="41"/>
      <c r="K14" s="42"/>
      <c r="L14" s="115">
        <f t="shared" ref="L14" si="19">SUM(J14*K14,J15*K15)</f>
        <v>0</v>
      </c>
      <c r="M14" s="41"/>
      <c r="N14" s="42"/>
      <c r="O14" s="115">
        <f t="shared" ref="O14" si="20">SUM(M14*N14,M15*N15)</f>
        <v>0</v>
      </c>
      <c r="P14" s="41"/>
      <c r="Q14" s="42"/>
      <c r="R14" s="115">
        <f t="shared" ref="R14" si="21">SUM(P14*Q14,P15*Q15)</f>
        <v>0</v>
      </c>
      <c r="W14" s="1"/>
    </row>
    <row r="15" spans="2:31" x14ac:dyDescent="0.25">
      <c r="B15" s="117"/>
      <c r="C15" s="33" t="s">
        <v>27</v>
      </c>
      <c r="D15" s="45"/>
      <c r="E15" s="46"/>
      <c r="F15" s="116"/>
      <c r="G15" s="45"/>
      <c r="H15" s="46"/>
      <c r="I15" s="116"/>
      <c r="J15" s="45"/>
      <c r="K15" s="46"/>
      <c r="L15" s="116"/>
      <c r="M15" s="45"/>
      <c r="N15" s="46"/>
      <c r="O15" s="116"/>
      <c r="P15" s="45"/>
      <c r="Q15" s="46"/>
      <c r="R15" s="116"/>
      <c r="W15" s="1"/>
    </row>
    <row r="16" spans="2:31" x14ac:dyDescent="0.25">
      <c r="B16" s="113" t="s">
        <v>2</v>
      </c>
      <c r="C16" s="32" t="s">
        <v>26</v>
      </c>
      <c r="D16" s="47"/>
      <c r="E16" s="48"/>
      <c r="F16" s="115">
        <f t="shared" ref="F16" si="22">SUM(D16*E16,D17*E17)</f>
        <v>0</v>
      </c>
      <c r="G16" s="47"/>
      <c r="H16" s="48"/>
      <c r="I16" s="115">
        <f t="shared" ref="I16" si="23">SUM(G16*H16,G17*H17)</f>
        <v>0</v>
      </c>
      <c r="J16" s="47"/>
      <c r="K16" s="48"/>
      <c r="L16" s="115">
        <f t="shared" ref="L16" si="24">SUM(J16*K16,J17*K17)</f>
        <v>0</v>
      </c>
      <c r="M16" s="47"/>
      <c r="N16" s="48"/>
      <c r="O16" s="115">
        <f t="shared" ref="O16" si="25">SUM(M16*N16,M17*N17)</f>
        <v>0</v>
      </c>
      <c r="P16" s="47"/>
      <c r="Q16" s="48"/>
      <c r="R16" s="115">
        <f t="shared" ref="R16" si="26">SUM(P16*Q16,P17*Q17)</f>
        <v>0</v>
      </c>
      <c r="W16" s="1"/>
    </row>
    <row r="17" spans="1:23" x14ac:dyDescent="0.25">
      <c r="B17" s="117"/>
      <c r="C17" s="33" t="s">
        <v>27</v>
      </c>
      <c r="D17" s="43"/>
      <c r="E17" s="44"/>
      <c r="F17" s="116"/>
      <c r="G17" s="43"/>
      <c r="H17" s="44"/>
      <c r="I17" s="116"/>
      <c r="J17" s="43"/>
      <c r="K17" s="44"/>
      <c r="L17" s="116"/>
      <c r="M17" s="43"/>
      <c r="N17" s="44"/>
      <c r="O17" s="116"/>
      <c r="P17" s="43"/>
      <c r="Q17" s="44"/>
      <c r="R17" s="116"/>
      <c r="W17" s="1"/>
    </row>
    <row r="18" spans="1:23" x14ac:dyDescent="0.25">
      <c r="B18" s="113" t="s">
        <v>3</v>
      </c>
      <c r="C18" s="32" t="s">
        <v>26</v>
      </c>
      <c r="D18" s="41"/>
      <c r="E18" s="42"/>
      <c r="F18" s="115">
        <f t="shared" ref="F18" si="27">SUM(D18*E18,D19*E19)</f>
        <v>0</v>
      </c>
      <c r="G18" s="41"/>
      <c r="H18" s="42"/>
      <c r="I18" s="115">
        <f t="shared" ref="I18" si="28">SUM(G18*H18,G19*H19)</f>
        <v>0</v>
      </c>
      <c r="J18" s="41"/>
      <c r="K18" s="42"/>
      <c r="L18" s="115">
        <f t="shared" ref="L18" si="29">SUM(J18*K18,J19*K19)</f>
        <v>0</v>
      </c>
      <c r="M18" s="41"/>
      <c r="N18" s="42"/>
      <c r="O18" s="115">
        <f t="shared" ref="O18" si="30">SUM(M18*N18,M19*N19)</f>
        <v>0</v>
      </c>
      <c r="P18" s="41"/>
      <c r="Q18" s="42"/>
      <c r="R18" s="115">
        <f t="shared" ref="R18" si="31">SUM(P18*Q18,P19*Q19)</f>
        <v>0</v>
      </c>
      <c r="W18" s="1"/>
    </row>
    <row r="19" spans="1:23" ht="15" customHeight="1" thickBot="1" x14ac:dyDescent="0.3">
      <c r="B19" s="114"/>
      <c r="C19" s="33" t="s">
        <v>27</v>
      </c>
      <c r="D19" s="49"/>
      <c r="E19" s="50"/>
      <c r="F19" s="116"/>
      <c r="G19" s="49"/>
      <c r="H19" s="50"/>
      <c r="I19" s="116"/>
      <c r="J19" s="49"/>
      <c r="K19" s="50"/>
      <c r="L19" s="116"/>
      <c r="M19" s="49"/>
      <c r="N19" s="50"/>
      <c r="O19" s="116"/>
      <c r="P19" s="49"/>
      <c r="Q19" s="50"/>
      <c r="R19" s="116"/>
      <c r="W19" s="1"/>
    </row>
    <row r="20" spans="1:23" ht="40.5" customHeight="1" thickBot="1" x14ac:dyDescent="0.3">
      <c r="A20" s="23"/>
      <c r="B20" s="36" t="s">
        <v>29</v>
      </c>
      <c r="C20" s="29"/>
      <c r="D20" s="51">
        <f>SUM(D6:D19)</f>
        <v>0</v>
      </c>
      <c r="E20" s="54"/>
      <c r="F20" s="51">
        <f>SUM(F6:F19)</f>
        <v>0</v>
      </c>
      <c r="G20" s="51">
        <f>SUM(G6:G19)</f>
        <v>0</v>
      </c>
      <c r="H20" s="54"/>
      <c r="I20" s="51">
        <f>SUM(I6:I19)</f>
        <v>0</v>
      </c>
      <c r="J20" s="51">
        <f>SUM(J6:J19)</f>
        <v>0</v>
      </c>
      <c r="K20" s="54"/>
      <c r="L20" s="51">
        <f>SUM(L6:L19)</f>
        <v>0</v>
      </c>
      <c r="M20" s="51">
        <f>SUM(M6:M19)</f>
        <v>0</v>
      </c>
      <c r="N20" s="54"/>
      <c r="O20" s="51">
        <f>SUM(O6:O19)</f>
        <v>0</v>
      </c>
      <c r="P20" s="51">
        <f>SUM(P6:P19)</f>
        <v>0</v>
      </c>
      <c r="Q20" s="54"/>
      <c r="R20" s="51">
        <f>SUM(R6:R19)</f>
        <v>0</v>
      </c>
      <c r="W20" s="1"/>
    </row>
    <row r="21" spans="1:23" ht="15" customHeight="1" x14ac:dyDescent="0.25">
      <c r="A21" s="23"/>
      <c r="B21" s="128" t="s">
        <v>4</v>
      </c>
      <c r="C21" s="34" t="s">
        <v>26</v>
      </c>
      <c r="D21" s="52"/>
      <c r="E21" s="52"/>
      <c r="F21" s="121">
        <f>SUM(D21*E21,D22*E22)</f>
        <v>0</v>
      </c>
      <c r="G21" s="52"/>
      <c r="H21" s="52"/>
      <c r="I21" s="121">
        <f>SUM(G21*H21,G22*H22)</f>
        <v>0</v>
      </c>
      <c r="J21" s="52"/>
      <c r="K21" s="52"/>
      <c r="L21" s="121">
        <f>SUM(J21*K21,J22*K22)</f>
        <v>0</v>
      </c>
      <c r="M21" s="52"/>
      <c r="N21" s="52"/>
      <c r="O21" s="121">
        <f>SUM(M21*N21,M22*N22)</f>
        <v>0</v>
      </c>
      <c r="P21" s="52"/>
      <c r="Q21" s="52"/>
      <c r="R21" s="121">
        <f>SUM(P21*Q21,P22*Q22)</f>
        <v>0</v>
      </c>
      <c r="W21" s="1"/>
    </row>
    <row r="22" spans="1:23" ht="15" customHeight="1" thickBot="1" x14ac:dyDescent="0.3">
      <c r="A22" s="23"/>
      <c r="B22" s="129"/>
      <c r="C22" s="35" t="s">
        <v>27</v>
      </c>
      <c r="D22" s="53"/>
      <c r="E22" s="53"/>
      <c r="F22" s="122"/>
      <c r="G22" s="53"/>
      <c r="H22" s="53"/>
      <c r="I22" s="122"/>
      <c r="J22" s="53"/>
      <c r="K22" s="53"/>
      <c r="L22" s="122"/>
      <c r="M22" s="53"/>
      <c r="N22" s="53"/>
      <c r="O22" s="122"/>
      <c r="P22" s="53"/>
      <c r="Q22" s="53"/>
      <c r="R22" s="122"/>
      <c r="W22" s="1"/>
    </row>
    <row r="23" spans="1:23" ht="40.5" customHeight="1" thickBot="1" x14ac:dyDescent="0.3">
      <c r="A23" s="23"/>
      <c r="B23" s="36" t="s">
        <v>30</v>
      </c>
      <c r="C23" s="29"/>
      <c r="D23" s="51">
        <f>SUM(D20:D22)</f>
        <v>0</v>
      </c>
      <c r="E23" s="54"/>
      <c r="F23" s="51">
        <f>SUM(F20:F22)</f>
        <v>0</v>
      </c>
      <c r="G23" s="51">
        <f>SUM(G20:G22)</f>
        <v>0</v>
      </c>
      <c r="H23" s="54"/>
      <c r="I23" s="51">
        <f>SUM(I20:I22)</f>
        <v>0</v>
      </c>
      <c r="J23" s="51">
        <f>SUM(J20:J22)</f>
        <v>0</v>
      </c>
      <c r="K23" s="54"/>
      <c r="L23" s="51">
        <f>SUM(L20:L22)</f>
        <v>0</v>
      </c>
      <c r="M23" s="51">
        <f>SUM(M20:M22)</f>
        <v>0</v>
      </c>
      <c r="N23" s="54"/>
      <c r="O23" s="51">
        <f>SUM(O20:O22)</f>
        <v>0</v>
      </c>
      <c r="P23" s="51">
        <f>SUM(P20:P22)</f>
        <v>0</v>
      </c>
      <c r="Q23" s="54"/>
      <c r="R23" s="55">
        <f>SUM(R20:R22)</f>
        <v>0</v>
      </c>
      <c r="W23" s="1"/>
    </row>
    <row r="24" spans="1:23" ht="36.75" customHeight="1" thickBot="1" x14ac:dyDescent="0.3">
      <c r="B24" s="123" t="s">
        <v>31</v>
      </c>
      <c r="C24" s="124"/>
      <c r="D24" s="125">
        <f>SUM(F20,I20,L20,O20,R20)</f>
        <v>0</v>
      </c>
      <c r="E24" s="126"/>
      <c r="F24" s="126"/>
      <c r="G24" s="126"/>
      <c r="H24" s="126"/>
      <c r="I24" s="126"/>
      <c r="J24" s="126"/>
      <c r="K24" s="126"/>
      <c r="L24" s="126"/>
      <c r="M24" s="126"/>
      <c r="N24" s="126"/>
      <c r="O24" s="126"/>
      <c r="P24" s="126"/>
      <c r="Q24" s="126"/>
      <c r="R24" s="127"/>
      <c r="W24" s="1"/>
    </row>
    <row r="25" spans="1:23" ht="36.75" customHeight="1" thickBot="1" x14ac:dyDescent="0.3">
      <c r="B25" s="123" t="s">
        <v>32</v>
      </c>
      <c r="C25" s="124"/>
      <c r="D25" s="125">
        <f>SUM(D24,SUM(F21,I21,L21,O21,R21))</f>
        <v>0</v>
      </c>
      <c r="E25" s="126"/>
      <c r="F25" s="126"/>
      <c r="G25" s="126"/>
      <c r="H25" s="126"/>
      <c r="I25" s="126"/>
      <c r="J25" s="126"/>
      <c r="K25" s="126"/>
      <c r="L25" s="126"/>
      <c r="M25" s="126"/>
      <c r="N25" s="126"/>
      <c r="O25" s="126"/>
      <c r="P25" s="126"/>
      <c r="Q25" s="126"/>
      <c r="R25" s="127"/>
      <c r="W25" s="1"/>
    </row>
    <row r="26" spans="1:23" ht="11.25" customHeight="1" x14ac:dyDescent="0.25">
      <c r="W26" s="1"/>
    </row>
    <row r="27" spans="1:23" ht="41.25" customHeight="1" x14ac:dyDescent="0.25">
      <c r="B27" s="118" t="s">
        <v>36</v>
      </c>
      <c r="C27" s="119"/>
      <c r="D27" s="119"/>
      <c r="E27" s="119"/>
      <c r="F27" s="119"/>
      <c r="G27" s="119"/>
      <c r="H27" s="119"/>
      <c r="I27" s="119"/>
      <c r="J27" s="119"/>
      <c r="K27" s="119"/>
      <c r="L27" s="120"/>
      <c r="W27" s="1"/>
    </row>
    <row r="28" spans="1:23" x14ac:dyDescent="0.25">
      <c r="B28" s="1"/>
    </row>
    <row r="29" spans="1:23" x14ac:dyDescent="0.25">
      <c r="B29" s="3"/>
      <c r="C29" s="4"/>
    </row>
    <row r="30" spans="1:23" x14ac:dyDescent="0.25">
      <c r="B30" s="3"/>
      <c r="C30" s="4"/>
      <c r="F30" s="1"/>
    </row>
    <row r="31" spans="1:23" x14ac:dyDescent="0.25">
      <c r="B31" s="3"/>
      <c r="C31" s="4"/>
    </row>
    <row r="32" spans="1:23" x14ac:dyDescent="0.25">
      <c r="B32" s="4"/>
      <c r="C32" s="4"/>
    </row>
    <row r="33" spans="2:3" x14ac:dyDescent="0.25">
      <c r="B33" s="4"/>
      <c r="C33" s="4"/>
    </row>
    <row r="34" spans="2:3" x14ac:dyDescent="0.25">
      <c r="B34" s="4"/>
      <c r="C34" s="4"/>
    </row>
    <row r="35" spans="2:3" x14ac:dyDescent="0.25">
      <c r="B35" s="4"/>
      <c r="C35" s="4"/>
    </row>
  </sheetData>
  <mergeCells count="61">
    <mergeCell ref="J1:L1"/>
    <mergeCell ref="D1:I1"/>
    <mergeCell ref="B1:C1"/>
    <mergeCell ref="F10:F11"/>
    <mergeCell ref="B12:B13"/>
    <mergeCell ref="F12:F13"/>
    <mergeCell ref="D4:F4"/>
    <mergeCell ref="B6:B7"/>
    <mergeCell ref="F6:F7"/>
    <mergeCell ref="I6:I7"/>
    <mergeCell ref="L6:L7"/>
    <mergeCell ref="G4:I4"/>
    <mergeCell ref="J4:L4"/>
    <mergeCell ref="F8:F9"/>
    <mergeCell ref="B10:B11"/>
    <mergeCell ref="I8:I9"/>
    <mergeCell ref="O21:O22"/>
    <mergeCell ref="I18:I19"/>
    <mergeCell ref="L12:L13"/>
    <mergeCell ref="L14:L15"/>
    <mergeCell ref="L16:L17"/>
    <mergeCell ref="L18:L19"/>
    <mergeCell ref="O10:O11"/>
    <mergeCell ref="O12:O13"/>
    <mergeCell ref="O14:O15"/>
    <mergeCell ref="O16:O17"/>
    <mergeCell ref="O18:O19"/>
    <mergeCell ref="M4:O4"/>
    <mergeCell ref="P4:R4"/>
    <mergeCell ref="R8:R9"/>
    <mergeCell ref="L8:L9"/>
    <mergeCell ref="O8:O9"/>
    <mergeCell ref="O6:O7"/>
    <mergeCell ref="R6:R7"/>
    <mergeCell ref="B27:L27"/>
    <mergeCell ref="R16:R17"/>
    <mergeCell ref="R18:R19"/>
    <mergeCell ref="R21:R22"/>
    <mergeCell ref="R10:R11"/>
    <mergeCell ref="R12:R13"/>
    <mergeCell ref="R14:R15"/>
    <mergeCell ref="L21:L22"/>
    <mergeCell ref="I21:I22"/>
    <mergeCell ref="L10:L11"/>
    <mergeCell ref="B24:C24"/>
    <mergeCell ref="B25:C25"/>
    <mergeCell ref="D24:R24"/>
    <mergeCell ref="D25:R25"/>
    <mergeCell ref="B21:B22"/>
    <mergeCell ref="F21:F22"/>
    <mergeCell ref="B18:B19"/>
    <mergeCell ref="F18:F19"/>
    <mergeCell ref="B8:B9"/>
    <mergeCell ref="I10:I11"/>
    <mergeCell ref="I12:I13"/>
    <mergeCell ref="I14:I15"/>
    <mergeCell ref="I16:I17"/>
    <mergeCell ref="B14:B15"/>
    <mergeCell ref="F14:F15"/>
    <mergeCell ref="B16:B17"/>
    <mergeCell ref="F16:F17"/>
  </mergeCells>
  <pageMargins left="0.7" right="0.7" top="0.75" bottom="0.75" header="0.3" footer="0.3"/>
  <pageSetup paperSize="9" scale="7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Répartition cotraitants</vt:lpstr>
      <vt:lpstr>Décomposition horaire</vt:lpstr>
      <vt:lpstr>'Décomposition horaire'!Zone_d_impression</vt:lpstr>
      <vt:lpstr>'Répartition cotraitants'!Zone_d_impression</vt:lpstr>
    </vt:vector>
  </TitlesOfParts>
  <Company>OPAC de CHâlons-en-Champagne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trouillas</dc:creator>
  <cp:lastModifiedBy>CHUREAU-BOUCHOT Valerie</cp:lastModifiedBy>
  <cp:lastPrinted>2021-02-05T16:08:18Z</cp:lastPrinted>
  <dcterms:created xsi:type="dcterms:W3CDTF">2013-05-30T08:51:37Z</dcterms:created>
  <dcterms:modified xsi:type="dcterms:W3CDTF">2025-06-10T12:08:53Z</dcterms:modified>
</cp:coreProperties>
</file>